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4"/>
  </bookViews>
  <sheets>
    <sheet name="Bienes y servicios" sheetId="1" r:id="rId1"/>
    <sheet name="Contratos de mantenimiento" sheetId="2" r:id="rId2"/>
    <sheet name="Contratos de arrendamiento" sheetId="3" r:id="rId3"/>
    <sheet name="Contrataciones por coti. y lici" sheetId="4" r:id="rId4"/>
    <sheet name="compras directas" sheetId="5" r:id="rId5"/>
  </sheets>
  <definedNames>
    <definedName name="_xlnm.Print_Area" localSheetId="0">'Bienes y servicios'!$A$1:$K$17</definedName>
    <definedName name="_xlnm.Print_Area" localSheetId="2">'Contratos de arrendamiento'!$A$1:$I$30</definedName>
    <definedName name="_xlnm.Print_Area" localSheetId="1">'Contratos de mantenimiento'!$A$1:$F$15</definedName>
    <definedName name="_xlnm.Print_Titles" localSheetId="4">'compras directas'!$1:$10</definedName>
    <definedName name="_xlnm.Print_Titles" localSheetId="2">'Contratos de arrendamiento'!$1:$11</definedName>
  </definedNames>
  <calcPr fullCalcOnLoad="1"/>
</workbook>
</file>

<file path=xl/sharedStrings.xml><?xml version="1.0" encoding="utf-8"?>
<sst xmlns="http://schemas.openxmlformats.org/spreadsheetml/2006/main" count="342" uniqueCount="253">
  <si>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</si>
  <si>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</si>
  <si>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</si>
  <si>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</si>
  <si>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</si>
  <si>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NO.</t>
  </si>
  <si>
    <t>DESCRIPCIÓN DEL MANTENIMIENTO</t>
  </si>
  <si>
    <t>PLAZO DEL CONTRATO</t>
  </si>
  <si>
    <t>MONTO</t>
  </si>
  <si>
    <t>No.</t>
  </si>
  <si>
    <t>MONTO TOTAL</t>
  </si>
  <si>
    <t>PRECIO UNITARIO</t>
  </si>
  <si>
    <t>UNIDADES</t>
  </si>
  <si>
    <t>TIPO</t>
  </si>
  <si>
    <t>FECHA DE APROBACIÓN DEL CONTRATO</t>
  </si>
  <si>
    <t>FECHA COMPRA</t>
  </si>
  <si>
    <t>PRECIO TOTAL</t>
  </si>
  <si>
    <t>PROVEEDOR</t>
  </si>
  <si>
    <t>NIT</t>
  </si>
  <si>
    <t>PROVEEDOR (NOMBRE Y NIT)</t>
  </si>
  <si>
    <t>CANTIDAD</t>
  </si>
  <si>
    <t>DESCRIPCIÓN DE COMPRA</t>
  </si>
  <si>
    <t>NOG</t>
  </si>
  <si>
    <t>FECHA DE ADJUDICACIÓN</t>
  </si>
  <si>
    <t>NOMBRE DEL PROVEEDOR</t>
  </si>
  <si>
    <t>MONTO ADJUDICADO</t>
  </si>
  <si>
    <t>DESCRIPCIÓN</t>
  </si>
  <si>
    <t>No. CONTRATO</t>
  </si>
  <si>
    <t>CARACTERÍSTICAS DEL BIEN ARRENDADO</t>
  </si>
  <si>
    <t>MOTIVOS DEL ARRENDAMIENTO</t>
  </si>
  <si>
    <t>DATOS GENERALES DEL ARRENDATARIO (NOMBRE Y NIT)</t>
  </si>
  <si>
    <t>NUMERAL 11 - CONTRATACIÓN DE BIENES Y SERVICIOS</t>
  </si>
  <si>
    <t>NUMERAL 19 - CONTRATOS DE ARRENDAMIENTO</t>
  </si>
  <si>
    <t>NUMERAL 22 - COMPRAS DIRECTAS</t>
  </si>
  <si>
    <t>NUMERAL 20 - CONTRATACIONES POR COTIZACIÓN Y LICITACIÓN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</si>
  <si>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</si>
  <si>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</si>
  <si>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</si>
  <si>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</si>
  <si>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 xml:space="preserve">Numeral 14 - Contratos de Mantenimiento </t>
  </si>
  <si>
    <t xml:space="preserve"> </t>
  </si>
  <si>
    <t>Servicio de control de olores para instalaciones de centrales de la Secretaría de Seguridad Alimentaria y Nutricional</t>
  </si>
  <si>
    <t xml:space="preserve">12 MESES </t>
  </si>
  <si>
    <t xml:space="preserve">Servicio  de enlaces de internet  redundante </t>
  </si>
  <si>
    <t>12  MESES</t>
  </si>
  <si>
    <t>Servicio de impresión y reproducción para Oficinas Centrales y Delegaciones Departamentales de -SESAN-</t>
  </si>
  <si>
    <t xml:space="preserve">Servicio de  enlaces de internet corporativo  para uso dela SESAN  </t>
  </si>
  <si>
    <t xml:space="preserve">12  MESES </t>
  </si>
  <si>
    <t>DIRECCIÓN: 8a AVENIDA, 13-06 ZONA 1</t>
  </si>
  <si>
    <t>DIRECCIÓN: 8a. AVENIDA, 13-06 ZONA 1</t>
  </si>
  <si>
    <t>SISTEMAS DE SANITIZACIÓN Y FRAGANCIAS AVANZADOS, SOCIEDAD ANÓNIMA / 96683503</t>
  </si>
  <si>
    <t>VITATRAC SOCIEDAD ANONIMA</t>
  </si>
  <si>
    <t>SERVICENTRO MARTI  SOCIEDAD ANONIMA</t>
  </si>
  <si>
    <t>CARGO EXPRESO  SOCIEDAD ANONIMA</t>
  </si>
  <si>
    <t>ENLACE</t>
  </si>
  <si>
    <t>DIRECCIÓN: 8VA AVENIDA 13-06 ZONA 1</t>
  </si>
  <si>
    <t>https://www.guatecompras.gt/concursos/files/3214/16067819%40ACTA%20ADMINISTRATIVA.pdf</t>
  </si>
  <si>
    <t>https://www.guatecompras.gt/concursos/files/3196/15975487%40ACTA%20ADMINISTRATIVA.pdf</t>
  </si>
  <si>
    <t>BROADCOM GROUP, SOCIEDAD ANONIMA / 74650068</t>
  </si>
  <si>
    <t>https://www.guatecompras.gt/concursos/files/3195/15974618%40ACTA%20ADMINISTRATIVA.pdf</t>
  </si>
  <si>
    <t xml:space="preserve"> REDES HIBRIDAS, SOCIEDAD ANONIMA /  77213408</t>
  </si>
  <si>
    <t>VEGA,VILLATORO,,EDELSO,JAVIER /  20514123</t>
  </si>
  <si>
    <t>MICAELA GREGORIA TZOC YAX DE ALVARADO</t>
  </si>
  <si>
    <t>12 MESES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</si>
  <si>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</si>
  <si>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</si>
  <si>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</si>
  <si>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</si>
  <si>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</si>
  <si>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</si>
  <si>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</si>
  <si>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</si>
  <si>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</si>
  <si>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</si>
  <si>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</si>
  <si>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</si>
  <si>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</si>
  <si>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</si>
  <si>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</si>
  <si>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SAPON LACAN VICTOR RAYMUNDO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</si>
  <si>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</si>
  <si>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</si>
  <si>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</si>
  <si>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</si>
  <si>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</si>
  <si>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</si>
  <si>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CARLOS ROLANDO GARCÍA ORTIZ</t>
  </si>
  <si>
    <t>LUIS EBERTO MALDONADO CIFUENTES</t>
  </si>
  <si>
    <t>93451-8</t>
  </si>
  <si>
    <t>JORGE ISMAEL HIU BARAHONA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</si>
  <si>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</si>
  <si>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POR SERVICIO DE ARRENDAMIENTO DE INMUEBLE DE LAS OFICINAS CENTRALES DE SESAN, 3 CASAS, CORRESPONDIENTE A LOS MESES DE ENERO A DICIEMBRE DE 2022</t>
  </si>
  <si>
    <t>INSTITUTO DE PREVISION SOCIAL DEL PERIODISTA</t>
  </si>
  <si>
    <t>SERVICIO DE ARRENDAMIENTO DE INMUEBLE PARA USO DE BODEGA DE SESAN CORRESPONDIENTE DE ENERO A DICIEMBRE DE 2022</t>
  </si>
  <si>
    <t>POR SERVICIO DE ARRENDAMIENTO DE INMUEBLE PARA EL FUNCIONAMIENTO DE LA DELEGACIÓN DEPARTAMENTAL DE TOTONICAPAN CORRESPONDIENTE A LOS MESES DE ENERO A DICIEMBRE DE 2022</t>
  </si>
  <si>
    <t>POR SERVICIO DE ARRENDAMIENTO DE INMUEBLE PARA EL FUNCIONAMIENTO DE LA DELEGACIÓN DEPARTAMENTAL DE  SOLOLÁ, CORRESPONDIENTE A LOS MESES DE ENERO A DICIEMBRE DE 2022</t>
  </si>
  <si>
    <t>POR SERVICIO DE ARRENDAMIENTO DE INMUEBLE PARA EL FUNCIONAMIENTO DE LA DELEGACIÓN DEPARTAMENTAL DE JUTIAPA, CORRESPONDIENTE  A LOS MESES DE ENERO A DICIEMBRE DE 2022</t>
  </si>
  <si>
    <t>POR SERVICIO DE ARRENDAMIENTO DE INMUEBLE PARA EL FUNCIONAMIENTO DE LA DELEGACIÓN DEPARTAMENTAL DE QUETZALTENANGO, CORRESPONDIENTE A LOS MESES DE ENERO A DICIEMBRE DE 2022</t>
  </si>
  <si>
    <t>POR SERVICIO DE ARRENDAMIENTO DE INMUEBLE PARA EL FUNCIONAMIENTO DE LA DELEGACIÓN DEPARTAMENTAL DE RETALHULEU, CORRESPONDIENTE A LOS MESES DE ENERO A DICIEMBRE DE 2022</t>
  </si>
  <si>
    <t>POR SERVICIO DE ARRENDAMIENTO DE INMUEBLE PARA EL FUNCIONAMIENTO DE LA DELEGACIÓN DEPARTAMENTAL DE JALAPA, CORRESPONDIENTE  A LOS MESES DE ENERO A DICIEMBRE DE 2022</t>
  </si>
  <si>
    <t>POR SERVICIO DE ARRENDAMIENTO DE INMUEBLE PARA EL FUNCIONAMIENTO DE LA DELEGACIÓN DEPARTAMENTAL DE  SUCHITEPÉQUEZ, CORRESPONDIENTE A LOS MESES DE ENERO A DICIEMBRE DE 2022</t>
  </si>
  <si>
    <t>POR SERVICIO DE ARRENDAMIENTO DE INMUEBLE PARA EL FUNCIONAMIENTO DE LA DELEGACIÓN DEPARTAMENTAL DE ESCUINTLA, CORRESPONDIENTE A LOS MESES DE ENERO A DICIEMBRE DE 2022</t>
  </si>
  <si>
    <t>POR SERVICIO DE ARRENDAMIENTO DE INMUEBLE PARA EL FUNCIONAMIENTO DE LA DELEGACIÓN DEPARTAMENTAL DE IZABAL, CORRESPONDIENTE A LOS MESES DE ENERO A DICIEMBRE DE 2022</t>
  </si>
  <si>
    <t>POR SERVICIO DE ARRENDAMIENTO DE INMUEBLE PARA EL FUNCIONAMIENTO DE LA DELEGACIÓN DEPARTAMENTAL DE CHIMALTENANGO CORRESPONDIENTE A LOS MESES DE ENERO A DICIEMBRE DE 2022</t>
  </si>
  <si>
    <t>POR SERVICIO DE ARRENDAMIENTO DE INMUEBLE PARA EL FUNCIONAMIENTO DE LA DELEGACIÓN DEPARTAMENTAL DE SACATEPÉQUEZ, CORRESPONDIENTE  A LOS MESES DE ENERO A DICIEMBRE DE 2022</t>
  </si>
  <si>
    <t>POR SERVICIO DE ARRENDAMIENTO DE INMUEBLE PARA EL FUNCIONAMIENTO DE LA DELEGACIÓN DEPARTAMENTAL DE CHIQUIMULA, CORRESPONDIENTE  A LOS MESES DE ENERO A DICIEMBRE DE 2022</t>
  </si>
  <si>
    <t>POR SERVICIO DE ARRENDAMIENTO DE INMUEBLE PARA EL FUNCIONAMIENTO DE LA DELEGACIÓN DEPARTAMENTAL DE HUEHUETENANGO, CORRESPONDIENTE A LOS MESES DE ENERO A DICIEMBRE DE 2022</t>
  </si>
  <si>
    <t>POR SERVICIO DE ARRENDAMIENTO DE INMUEBLE PARA EL FUNCIONAMIENTO DE LA DELEGACIÓN DEPARTAMENTAL DEL PROGRESO, CORRESPONDIENTE A LOS MESES DE ENERO A DICIEMBRE DE 2022</t>
  </si>
  <si>
    <t>POR SERVICIO DE ARRENDAMIENTO DE INMUEBLE PARA EL FUNCIONAMIENTO DE LA DELEGACIÓN DEPARTAMENTAL DE SAN MARCOS, CORRESPONDIENTE A LOS MESES DE ENERO A DICIEMBRE DE 2022</t>
  </si>
  <si>
    <t>POR SERVICIO DE ARRENDAMIENTO DE INMUEBLE PARA EL FUNCIONAMIENTO DE LA DELEGACIÓN DEPARTAMENTAL DE SANTA ROSA, CORRESPONDIENTE A LOS MESES DE ENERO A DICIEMBRE DE 2022</t>
  </si>
  <si>
    <t>POR SERVICIO DE ARRENDAMIENTO DE INMUEBLE PARA EL FUNCIONAMIENTO DE LA DELEGACIÓN DEPARTAMENTAL DEL QUICHE, CORRESPONDIENTE A LOS MESES DE ENERO A DICIEMBRE DE 2022</t>
  </si>
  <si>
    <t xml:space="preserve">SARA LUISA REYNOSO MATZAR DE PEREZ </t>
  </si>
  <si>
    <t>2119839K</t>
  </si>
  <si>
    <t>JAYDI NINETH RUANO GRIJALVA</t>
  </si>
  <si>
    <t>https://www.guatecompras.gt/concursos/files/3267/16334566%40RESOLUCION%20AUTORIZACION%20ARRENDAMIENTO_1.pdf</t>
  </si>
  <si>
    <t>CONTRATO ADMINISTRATIVO  SESAN-01-2022</t>
  </si>
  <si>
    <t>https://www.guatecompras.gt/concursos/files/3220/16098382%40ACTA%20FIANZA%20Y%20RESOLUCION%20DE%20APROBACION.pdf</t>
  </si>
  <si>
    <t>https://www.guatecompras.gt/concursos/files/3318/16585356%40ACTA%20Y%20FIANZA.pdf</t>
  </si>
  <si>
    <t>ACTA ADMINISTRATIVA NO. 23-2022</t>
  </si>
  <si>
    <t>ACTA ADMINISTRATIVA NO. 33-2021</t>
  </si>
  <si>
    <t>https://www.guatecompras.gt/concursos/files/3316/16577574%40ACTA%20ADMINISTRATIVA%20Y%20FIANZA%20DE%20CUMPLIMIENTO.pdf</t>
  </si>
  <si>
    <t>ACTA ADMINISTRATIVA NO. 22-2022</t>
  </si>
  <si>
    <t>https://www.guatecompras.gt/concursos/files/3316/16577493%40ACTA%20ADMINISTRATIVA%20Y%20FIANZA%20DE%20CUMPLIMIENTO_1.pdf</t>
  </si>
  <si>
    <t>ACTA ADMINISTRATIVA NO. 21-2022</t>
  </si>
  <si>
    <t>ACTA ADMINISTRATIVA NO. 19-2022</t>
  </si>
  <si>
    <t>https://www.guatecompras.gt/concursos/files/3301/16503236%40ACTA%20Y%20FIANZA%20SUCHITEPEQUEZ.pdf</t>
  </si>
  <si>
    <t>https://www.guatecompras.gt/concursos/files/3301/16503120%40ACTA%20Y%20FIANZA%20SAN%20MARCOS.pdf</t>
  </si>
  <si>
    <t>ACTA ADMINISTRATIVA NO. 8-2022</t>
  </si>
  <si>
    <t>https://www.guatecompras.gt/concursos/files/3294/16466594%40ACTA%20Y%20FIANZA%20SACATEPEQUEZ.pdf</t>
  </si>
  <si>
    <t>ACTA ADMINISTRATIVA NO. 15-2022</t>
  </si>
  <si>
    <t>https://www.guatecompras.gt/concursos/files/3294/16466527%40ACTA%20FIANZA%20RESOLUCION%20CHIQUIMULA_1.pdf</t>
  </si>
  <si>
    <t>ACTA ADMINISTRATIVA NO. 12-2022</t>
  </si>
  <si>
    <t>https://www.guatecompras.gt/concursos/files/3294/16466489%40ACTA%20FIANZA%20RESOLUCION%20JUTIAPA_1.pdf</t>
  </si>
  <si>
    <t>ACTA ADMINISTRATIVA NO. 11-2022</t>
  </si>
  <si>
    <t>https://www.guatecompras.gt/concursos/files/3294/16466446%40ACTA%20FIANZA%20RESOLUCION%20TOTO_1.pdf</t>
  </si>
  <si>
    <t>ACTA ADMINISTRATIVA NO. 10-2022</t>
  </si>
  <si>
    <t>https://www.guatecompras.gt/concursos/files/3294/16466357%40ACTA%20FIANZA%20RESOLUCION%20IZABAL_1.pdf</t>
  </si>
  <si>
    <t>ACTA ADMINISTRATIVA NO. 7-2022</t>
  </si>
  <si>
    <t>https://www.guatecompras.gt/concursos/files/3288/16438213%40ACTA%20Y%20FIANZA.pdf</t>
  </si>
  <si>
    <t>ACTA ADMINISTRATIVA NO. 16-2022</t>
  </si>
  <si>
    <t>https://www.guatecompras.gt/concursos/files/3288/16438086%40ACTA%20Y%20FIANZA.pdf</t>
  </si>
  <si>
    <t>ACTA ADMINISTRATIVA NO. 14-2022</t>
  </si>
  <si>
    <t>https://www.guatecompras.gt/concursos/files/3288/16437799%40ACTA%20Y%20FIANZA.pdf</t>
  </si>
  <si>
    <t>ACTA ADMINISTRATIVA NO. 9-2022</t>
  </si>
  <si>
    <t>https://www.guatecompras.gt/concursos/files/3282/16409477%40ACTA%20Y%20FIANZA%20ESCUINTLA.pdf</t>
  </si>
  <si>
    <t>ACTA ADMINISTRATIVA NO. 6-2022</t>
  </si>
  <si>
    <t>https://www.guatecompras.gt/concursos/files/3282/16408969%40ACTA%20Y%20FIANZA%20CHIMALTENANGO.pdf</t>
  </si>
  <si>
    <t>ACTA ADMINISTRATIVA NO. 5-2022</t>
  </si>
  <si>
    <t>https://www.guatecompras.gt/concursos/files/3282/16405587%40ACTA%20Y%20FIANZA%20QUETZALTENANGO.pdf</t>
  </si>
  <si>
    <t>ACTA ADMINISTRATIVA NO. 20-2022</t>
  </si>
  <si>
    <t>https://www.guatecompras.gt/concursos/files/3297/16483545%40ACTA%20FIANZA%20RESOLUCION%20JALAPA.pdf</t>
  </si>
  <si>
    <t>ACTA ADMINISTRATIVA NO. 18-2022</t>
  </si>
  <si>
    <t>COMUNICACIONES CELULARES  SOCIEDAD ANONIMA</t>
  </si>
  <si>
    <t>5498104</t>
  </si>
  <si>
    <t>TELECOMUNICACIONES DE GUATEMALA  SOCIEDAD ANONIMA</t>
  </si>
  <si>
    <t>9929290</t>
  </si>
  <si>
    <t>DIRECTOR: GERSON NEPHTALI BARRAZA MARTINEZ</t>
  </si>
  <si>
    <t>GARCÍA NORATO WALTHER BERTTONY</t>
  </si>
  <si>
    <t>https://www.guatecompras.gt/concursos/files/3405/17023181@CONTRATO%20APROBADO.pdf</t>
  </si>
  <si>
    <t>SESAN-03-2022</t>
  </si>
  <si>
    <t>CONTRATACIÓN DE SERVICIO DE TELEFONÍA MÓVIL</t>
  </si>
  <si>
    <t>COMUNICACIONES CELULARES, SOCIEDAD ANONIMA</t>
  </si>
  <si>
    <t>ALVARADO BARRIOS JORGE LUIS</t>
  </si>
  <si>
    <t>GRUPO FAROSA, SOCIEDAD ANONIMA</t>
  </si>
  <si>
    <t>GIRON FERNANDEZ JESSIKA YOCKASTA</t>
  </si>
  <si>
    <t>VASQUEZ DONIS LUIS RAMIRO</t>
  </si>
  <si>
    <t>OROZCO SALGUERO LESLYE STAYLOS</t>
  </si>
  <si>
    <t>CORRESPONDE AL MES DE: OCTUBRE</t>
  </si>
  <si>
    <t>EN EL MES DE OCTUBRE NO HUBIERON CONTRATACIONES DE BIENES Y SERVICIOS</t>
  </si>
  <si>
    <t>ENCARGADO DE ACTUALIZACIÓN: DAMARIS CLARISA LOPEZ NAJERA</t>
  </si>
  <si>
    <t>4 MESES (septiembre a diciembre)</t>
  </si>
  <si>
    <t>https://www.guatecompras.gt/concursos/files/3584/17916062%40ACTA%20ADMINISTRATIVA.pdf</t>
  </si>
  <si>
    <t>Servicio de internet residencial para las Delegaciones Departamentales</t>
  </si>
  <si>
    <t>https://www.guatecompras.gt/concursos/files/3319/16591836%40CUADRO%20COMPARATIVO.pdf</t>
  </si>
  <si>
    <t>TELECOMUNICACIONES DE GUATEMALA, SOCIEDAD ANONIMA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</si>
  <si>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</si>
  <si>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SERVICIO DE MONITOREO DE NOTICIAS DE INTERÉS INSTITUCIONAL, POR LOS MEDIOS  ESCRITOS, RADIALES, TELEVISIVOS Y DIGITALES PARA USO DE LA DIRECCIÓN DE COMUNICACIÓN E INFORMACIÓN DEL 01 AL 30 DE SEPTIEMBRE DE 2022.</t>
  </si>
  <si>
    <t>PAGO POR SERVICIO DE INTERNET RESIDENCIAL PARA EL FUNCIONAMIENTO DE LAS 
DELEGACIONES DEPARTAMENTALES DEL PROGRESO DE LA SESAN, CORRESPONDIENTE DEL 08 DE SEPTIEMBRE AL 07 DE OCTUBRE DE 2022</t>
  </si>
  <si>
    <t>PAGO POR SERVICIO DE MENSAJERÍA ENTRE LAS DELEGACIONES DEPARTAMENTALES Y 
LAS OFICINAS CENTRALES DE SESAN, EN EL PERIODO CORRESPONDIENTE DEL 01/09/2022
AL 30/09/2022</t>
  </si>
  <si>
    <t>PAGO POR SERVICIO DE INTERNET MOVIL PARA USO DEL PERSONAL  DE LA DELEGACIÓN 
DEPARTAMENTAL DE ALTA VERAPAZ, CORRESPONDIENTE AL PERIODO DEL 01/09/2022 AL
30/09/2022</t>
  </si>
  <si>
    <t>PAGO POR SERVICIO DE INTERNET MÓVIL PARA USO DEL PERSONAL  DE LA DELEGACIÓN 
DEPARTAMENTAL DE ESCUINTLA, CORRESPONDIENTE AL PERIODO DEL 01/09/2022 AL
30/09/2022</t>
  </si>
  <si>
    <t>PAGO POR SERVICIO DE INTERNET MÓVIL PARA USO DEL PERSONAL DE LA DELEGACIÓN 
DEPARTAMENTAL DE SAN MARCOS, CORRESPONDIENTE AL PERIODO DEL 01/09/2022 AL
30/09/2022</t>
  </si>
  <si>
    <t>PAGO POR SERVICIO DE TELEFONÍA FIJA E INTERNET PARA EL FUNCIONAMIENTO DE LA 
DELEGACIÓN DEPARTAMENTAL DE GUATEMALA, CORRESPONDIENTE AL PERIODO DEL
27/08/2022 AL 26/09/2022</t>
  </si>
  <si>
    <t>PAGO POR SERVICIO DE TELEFONÍA MÓVIL PARA USO DEL PERSONAL DE LAS OFICINAS 
CENTRALES Y DELEGACIONES DEPARTAMENTALES  DE LA SESAN, CORRESPONDIENTE DEL 15
SEPTIEMBRE AL 14 DE OCTUBRE DE 2022</t>
  </si>
  <si>
    <t>PAGO POR SERVICIO DE TELEFONÍA FIJA PARA EL FUNCIONAMIENTO DE LAS 
DELEGACIONES DEPARTAMENTALES DE LA SESAN, CORRESPONDIENTE AL MES DE SEPTIEMBRE 2022</t>
  </si>
  <si>
    <t>PAGO POR SERVICIO DE INTERNET RESIDENCIAL PARA EL FUNCIONAMIENTO DE LAS 
DELEGACIONES DEPARTAMENTALES PRIORIZADAS DE LA SESAN, CORRESPONDIENTE A SEPTIEMBRE 2022</t>
  </si>
  <si>
    <t>PAGO POR SERVICIO DE INTERNET RESIDENCIAL PARA EL FUNCIONAMIENTO DE LAS 
DELEGACIONES DEPARTAMENTALES DE LA SESAN, CORRESPONDIENTE AL PERIODO DEL 
MES DE SEPTIEMBRE 2022</t>
  </si>
  <si>
    <t>PAGO POR SERVICIO DE TELEFONÍA FIJA PBX DEL NUMERO 24111900 PARA USO EN LAS
INSTALACIONES DE SESAN CENTRAL, CORRESPONDIENTE AL MES DE SEPTIEMBRE 2022</t>
  </si>
  <si>
    <t>SERVICIO DE CORREO ELECTRÓNICO QUE INCLUYA 550 USUARIOS, QUE INCLUYA 400 BUZONES CON CAPACIDAD MÍNIMA DE 2GB Y 150 BUZONES CON CAPACIDAD DE 1TB, PARA USO DEL PERSONAL DE LA SESAN, POR EL PERIODO CORRESPONDIENTE DEL MES DE SEPTIEMBRE A DICIEMBRE DE 2022</t>
  </si>
  <si>
    <t>ESOURCE CAPITAL GUATEMALA  SOCIEDAD ANONIMA</t>
  </si>
  <si>
    <t>SERVICIO DE IMPRESIÓN Y REPRODUCCIÓN DE LA HERRAMIENTA "BUENA ALIMENTACIÓN PARA NIÑOS Y NIÑAS EN CRECIMIENTO" PARA SOCIALIZARLO CON LOS REPRESENTANTES INTERINSTITUCIONALES QUE CONFORMAN LAS COMUSAN Y CODESAN DE LOS 340 MUNICIPIOS EN LOS 22 DEPARTAMENTOS DE GUATEMALA.</t>
  </si>
  <si>
    <t>TRANSGRAFIC SOCIEDAD ANONIMA</t>
  </si>
  <si>
    <t>POR SERVICIO DE MANTENIMIENTO Y REPARACIÓN PARA EL VEHÍCULO CON PLACAS O041BBS, ASIGNADO A LA DELEGACIÓN DEPARTAMENTAL DE JUTIAPA.</t>
  </si>
  <si>
    <t>SOLUCIONES TECNOLOGICAS Y AUTOMOTRICES, S.A.</t>
  </si>
  <si>
    <t>POR SERVICIO DE MANTENIMIENTO Y REPARACIÓN PARA EL VEHÌCULO CON PLACAS O581BBS ASIGNADO A LA DELEGACIÓN DEPARTAMENTAL DE QUETZALTENANGO</t>
  </si>
  <si>
    <t>TUCUX SAJQUIM EDDY MAURICIO</t>
  </si>
  <si>
    <t>ADQUISICIÓN DE TARROS DE JABÓN PARA GARANTIZAR EL ABASTECIMIENTO DEL ALMACÉN DE OFICINAS CENTRALES Y PODER ATENDER SOLICITUDES DE LAS DIFERENTES DIRECCIONES Y DELEGACIONES DEPARTAMENTALES QUE CONFORMAN LA SESAN.</t>
  </si>
  <si>
    <t>FRANCO CRUZ KARLA SELENE</t>
  </si>
  <si>
    <t>ADQUISICIÓN DE TOALLAS Y LIMPIATECHOS, PARA GARANTIZAR EL ABASTECIMIENTO DEL ALMACÉN DE OFICINAS CENTRALES Y PODER ATENDER SOLICITUDES  DE LAS DIFERENTES  DIRECCIONES Y DELEGACIONES DEPARTAMENTALES QUE CONFORMAN LA SESAN.</t>
  </si>
  <si>
    <t>E &amp; R COPROPIEDAD</t>
  </si>
  <si>
    <t>POR SERVICIO DE MANTENIMIENTO Y REPARACIÓN PARA LA MOTOCICLETA CON PLACAS M443CTH ASIGNADO A LA DELEGACIÓN DEPARTAMENTAL DE QUETZALTENANGO</t>
  </si>
  <si>
    <t>POR SERVICIO DE MANTENIMIENTO Y REPARACIÓN PARA LA MOTOCICLETA CON PLACAS M442CTH ASIGNADO A LA DELEGACIÓN DEPARTAMENTAL DE QUETZALTENANGO</t>
  </si>
  <si>
    <t>POR SERVICIO DE MANTENIMIENTO Y REPARACIÓN PARA LA MOTOCICLETA CON PLACAS M451CTH ASIGNADO A LA DELEGACIÓN DEPARTAMENTAL DE QUETZALTENANGO</t>
  </si>
  <si>
    <t>POR SERVICIO DE MANTENIMIENTO Y REPARACIÓN PARA EL VEHÍCULO CON PLACAS O043BBS, ASIGNADO A LA DELEGACIÓN DEPARTAMENTAL DE PETÉN.</t>
  </si>
  <si>
    <t>POR SERVICIO DE MANTENIMIENTO Y REPARACIÓN PARA LA MOTOCICLETA CON PLACAS M417CTH, ASIGNADO A LA DELEGACIÓN DEPARTAMENTAL DE SANTA ROSA.</t>
  </si>
  <si>
    <t>PAGO POR SERVICIO DE MANTENIMIENTO Y REPARACIÓN PARA EL VEHÍCULO CON PLACAS O040BBS, ASIGNADO A LA DELEGACIÓN DEPARTAMENTAL DE ZACAPA.</t>
  </si>
  <si>
    <t>AGUSTIN BARRERA EDIN HUMBERTO</t>
  </si>
  <si>
    <t>MAXIMA TRAVEL, SOCIEDAD ANONIMA</t>
  </si>
  <si>
    <t>ADQUISICIÓN DE BOLETO AÉREO PARA EL COORDINADOR DE MONITOREO Y EVALUACIÓN, QUIEN FUE PARTE DE LA DELEGACIÓN OFICIAL DEL ESTADO DE GUATEMALA, EN EL DIALOGO ANTE EL COMITÉ DE DERECHOS ECONÓMICOS, SOCIALES Y CULTURALES, REALIZADO EN LA CIUDAD DE GINEBRA SUIZA, LOS DÍAS 30/09/2022 AL 06/10/2022.</t>
  </si>
  <si>
    <t>JEREZ ZELADA ABELINO ANTONIO</t>
  </si>
  <si>
    <t>POR SERVICIO DE MANTENIMIENTO Y REPARACIÓN PARA LA MOTOCICLETA CON PLACAS M480CTH ASIGNADO A LA DELEGACIÓN DEPARTAMENTAL DE SOLOLÀ.</t>
  </si>
  <si>
    <t>POR SERVICIO DE MANTENIMIENTO Y REPARACIÓN PARA LA MOTOCICLETA CON PLACAS M483CTH ASIGNADO A LA DELEGACIÓN DEPARTAMENTAL DE SOLOLÀ</t>
  </si>
  <si>
    <t>POR SERVICIO DE MANTENIMIENTO Y REPARACIÓN PARA LA MOTOCICLETA CON PLACAS M489CTH ASIGNADO A LA DELEGACIÓN DEPARTAMENTAL DE SOLOLA</t>
  </si>
  <si>
    <t>POR SERVICIO DE MANTENIMIENTO Y REPARACIÓN PARA LA MOTOCICLETA CON PLACAS M389CTH ASIGNADO A LA DELEGACIÓN DEPARTAMENTAL DE BAJA VERAPAZ</t>
  </si>
  <si>
    <t>SERVICENTRO Y REPUESTOS VALDES COPROPIEDAD</t>
  </si>
  <si>
    <t>PAGO POR SERVICIO DE MANTENIMIENTO Y REPARACIÓN PARA LA MOTOCICLETA CON PLACAS M159FZS, ASIGNADO A OFICINAS CENTRALES.</t>
  </si>
  <si>
    <t>PAGO POR SERVICIO DE MANTENIMIENTO Y REPARACIÓN PARA LA MOTOCICLETA CON PLACAS M183CQS, ASIGNADO A LA DELEGACIÓN DEPARTAMENTAL DE CHIQUIMULA.</t>
  </si>
  <si>
    <t>GRUPO CONTRERAS IMPORTADORES  SOCIEDAD ANÓNIMA</t>
  </si>
  <si>
    <t>ADQUISICIÓN DE INSUMOS DE BIOSEGURIDAD PARA GARANTIZAR EL ABASTECIMIENTO DEL ALMACÉN DE OFICINAS CENTRALES Y PODER ATENDER SOLICITUDES DE LAS DIFERENTES DIRECCIONES Y DELEGACIONES DEPARTAMENTALES QUE CONFORMAN LA SESAN.</t>
  </si>
  <si>
    <t>IMPORTADORA Y EXPORTADORA BEKO SOCIEDAD ANONIMA</t>
  </si>
  <si>
    <t>LIBRERIA E IMPRENTA VIVIAN SOCIEDAD ANONIMA</t>
  </si>
  <si>
    <t>ADQUISICIÓN DE INSUMOS DE OFICINA PARA GARANTIZAR EL ABASTECIMIENTO DEL ALMACEN DE OFICINAS CENTRALES Y PODER ATENDER SOLICITUDES DE LAS DIFERENTES DIRECCIONES Y DELEGACIONES DEPARTAMENTALES, QUE CONFORMAN LA SESAN.</t>
  </si>
  <si>
    <t>POR SERVICIO DE MANTENIMIENTO Y REPARACIÓN PARA LA MOTOCICLETA CON PLACAS M363CTH, ASIGNADO A LA DELEGACIÓN DEPARTAMENTAL DE CHIMALTENANGO.</t>
  </si>
  <si>
    <t>CHAVEZ MORALES JORGE LUIS</t>
  </si>
  <si>
    <t>PAGO POR SERVICIO DE MANTENIMIENTO Y REPARACIÓN PARA LA MOTOCICLETA CON PLACAS M425CTH, ASIGNADO A LA DELEGACIÓN DEPARTAMENTAL DE SUCHITEPEQUEZ.</t>
  </si>
  <si>
    <t>POR SERVICIO DE MANTENIMIENTO Y REPARACIÓN PARA EL VEHÍCULO CON PLACAS O591BBS, ASIGNADO A LA DELEGACIÓN DEPARTAMENTAL DE IZABAL.</t>
  </si>
  <si>
    <t>PAGO POR SERVICIO DE MANTENIMIENTO Y REPARACIÓN PARA EL VEHÍCULO CON PLACAS O544BBV, ASIGNADO A OFICINAS CENTRALES.</t>
  </si>
  <si>
    <t>PAGO POR SERVICIO DE MANTENIMIENTO Y REPARACIÓN PARA LA MOTOCICLETA CON PLACAS M184CQS, ASIGNADO A LA DELEGACIÓN DEPARTAMENTAL DE CHIQUIMULA.</t>
  </si>
  <si>
    <t>PAGO POR SERVICIO DE MANTENIMIENTO Y REPARACIÓN PARA LA MOTOCICLETA CON PLACAS M531FBZ, ASIGNADO A LA DELEGACIÓN DEPARTAMENTAL DE SUCHITEPEQUEZ.</t>
  </si>
  <si>
    <t>PAGO POR SERVICIO DE MANTENIMIENTO Y REPARACIÓN PARA LA MOTOCICLETA CON PLACAS M431CTH, ASIGNADO A LA DELEGACIÓN DEPARTAMENTAL DE SUCHITEPEQUEZ.</t>
  </si>
  <si>
    <t>PAGO POR SERVICIO DE MANTENIMIENTO Y REPARACIÓN PARA EL VEHÍCULO CON PLACAS O039BBS, ASIGNADO A LA DELEGACIÓN DEPARTAMENTAL DE CHIQUIMULA.</t>
  </si>
  <si>
    <t>POR SERVICIO DE MANTENIMIENTO Y REPARACIÓN PARA LA MOTOCICLETA CON PLACAS M142CQS, ASIGNADO A LA DELEGACIÓN DEPARTAMENTAL DE HUEHUETENANGO.</t>
  </si>
  <si>
    <t>POR SERVICIO DE MANTENIMIENTO Y REPARACIÓN PARA EL VEHÍCULO CON PLACAS O575BBS, ASIGNADO A LA DELEGACIÓN DEPARTAMENTAL DE EL PROGRESO.</t>
  </si>
  <si>
    <t>POR SERVICIO DE MANTENIMIENTO Y REPARACIÓN PARA EL VEHÍCULO CON PLACAS P777FXS, ASIGNADO A LA DELEGACIÓN DEPARTAMENTAL DE HUEHUETENANGO.</t>
  </si>
  <si>
    <t>PAGO POR SERVICIO DE MANTENIMIENTO Y REPARACIÓN PARA LA MOTOCICLETA CON PLACAS M181CQS, ASIGNADO A LA DELEGACIÓN DEPARTAMENTAL DE CHIQUIMULA.</t>
  </si>
  <si>
    <t>PAGO POR SERVICIO DE MANTENIMIENTO Y REPARACIÓN PARA LA MOTOCICLETA CON PLACAS M190HYS, ASIGNADO A LA DELEGACIÓN DEPARTAMENTAL DE SUCHITEPEQUEZ</t>
  </si>
  <si>
    <t>POR SERVICIO DE MANTENIMIENTO Y REPARACIÓN PARA LA MOTOCICLETA CON PLACAS M479CTH ASIGNADO A LA DELEGACIÓN DEPARTAMENTAL DE TOTONICAPÀN</t>
  </si>
  <si>
    <t>POR SERVICIO DE MANTENIMIENTO Y REPARACIÓN PARA LA MOTOCICLETA CON PLACAS M484CTH ASIGNADA A LA DELEGACIÒN DEPARTAMENTAL DE SOLOLÀ</t>
  </si>
  <si>
    <t>POR SERVICIO DE MANTENIMIENTO Y REPARACIÓN PARA LA MOTOCICLETA CON PLACAS M382CTH ASIGNADO A LA DELEGACIÓN DEPARTAMENTAL DE ALTA VERAPAZ.</t>
  </si>
  <si>
    <t>PAGO POR SERVICIO DE MANTENIMIENTO Y REPARACIÓN PARA EL VEHÍCULO CON PLACAS O588BBS, ASIGNADO A LA DIRECCIÓN DE FORTALECIMIENTO INSTITUCIONAL</t>
  </si>
  <si>
    <t>PAGO POR SERVICIO DE MANTENIMIENTO Y REPARACIÓN PARA EL VEHÍCULO CON PLACAS P776FXS, ASIGNADO A LA DELEGACIÓN DEPARTAMENTAL DE SUCHITEPEQUEZ</t>
  </si>
  <si>
    <t>ADQUISICIÓN DE REPUESTOS QUE SERÁN UTILIZADOS EN LAS REPARACIONES SOLICITADAS EN LOS BAÑOS DE LAS CASAS DE LAS OFICINAS CENTRALES DE LA SESAN</t>
  </si>
  <si>
    <t>XIQUIN LAINES DE PEREZ VILMA DOLORES</t>
  </si>
  <si>
    <t>FECHA DE ACTUALIZACIÓN: 07/11/2022</t>
  </si>
  <si>
    <t>FECHA DE ACTUALIZACIÓN: 01/11/2022</t>
  </si>
  <si>
    <t>FECHA DE ACTUALIZACIÓN: 1/11/2022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</si>
  <si>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</si>
  <si>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</si>
  <si>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1ERA. CALLE 0-56 ZONA 5, BARRIO DEL MUNICIPIO DE CHIPILAPA,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</si>
  <si>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BAÑO, UNA DUCHA Y TERRAZA. EL TERCER NIVEL CONSTA DE UNA BODEGA, Y UNA CISTERNA SUBTERRANEA,</t>
  </si>
  <si>
    <t>UBICADO 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</si>
  <si>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UBICADO EN LA 0 CALLE, 15-98 ZONA 5, SAN MARCOS. EL INMUEBLE CUENTA 2 NIVELES, EN EL PRIMERO SE ENCUENTRA UN PARQUEO PARA 4 VEHÍCULOS, 4 HABITACIONES, 1 BAÑO; EN EL SEGUNDO NIVEL, 1 SALÓN GRANDE PARA REUNIONES, 1 BAÑO.</t>
  </si>
  <si>
    <t>UBICADO EN LA ZONA 3, 04 CL 1-024 BARRIO LA PARROQUIA, CUILAPA, SANTA ROSA. EL INMUEBLE CUENTA 2 SANITARIOS, 2 DUCHAS, 1 PILA, 5 HABITACIONES, 2 DEPÓSITOS DE AGUA.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</si>
</sst>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u val="single"/>
      <sz val="9"/>
      <color theme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rgb="FF000000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44" fontId="60" fillId="0" borderId="13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177" fontId="56" fillId="0" borderId="0" xfId="0" applyNumberFormat="1" applyFont="1" applyBorder="1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Alignment="1">
      <alignment vertical="center"/>
    </xf>
    <xf numFmtId="177" fontId="62" fillId="0" borderId="0" xfId="0" applyNumberFormat="1" applyFont="1" applyAlignment="1">
      <alignment horizontal="center" vertical="center"/>
    </xf>
    <xf numFmtId="177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61" fillId="33" borderId="13" xfId="0" applyFont="1" applyFill="1" applyBorder="1" applyAlignment="1">
      <alignment horizontal="center" vertical="center" wrapText="1"/>
    </xf>
    <xf numFmtId="177" fontId="61" fillId="33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45" fillId="0" borderId="13" xfId="46" applyBorder="1" applyAlignment="1">
      <alignment vertical="center" wrapText="1"/>
    </xf>
    <xf numFmtId="0" fontId="64" fillId="0" borderId="13" xfId="46" applyFont="1" applyBorder="1" applyAlignment="1">
      <alignment vertical="center" wrapText="1"/>
    </xf>
    <xf numFmtId="177" fontId="63" fillId="0" borderId="13" xfId="0" applyNumberFormat="1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59" fillId="0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45" fillId="0" borderId="13" xfId="46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8" fillId="0" borderId="13" xfId="46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0</xdr:row>
      <xdr:rowOff>47625</xdr:rowOff>
    </xdr:from>
    <xdr:to>
      <xdr:col>10</xdr:col>
      <xdr:colOff>1647825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6806" b="9506"/>
        <a:stretch>
          <a:fillRect/>
        </a:stretch>
      </xdr:blipFill>
      <xdr:spPr>
        <a:xfrm>
          <a:off x="11029950" y="47625"/>
          <a:ext cx="3590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2400300</xdr:colOff>
      <xdr:row>0</xdr:row>
      <xdr:rowOff>47625</xdr:rowOff>
    </xdr:from>
    <xdr:to>
      <xdr:col>5</xdr:col>
      <xdr:colOff>1152525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6086" b="9565"/>
        <a:stretch>
          <a:fillRect/>
        </a:stretch>
      </xdr:blipFill>
      <xdr:spPr>
        <a:xfrm>
          <a:off x="8458200" y="47625"/>
          <a:ext cx="2752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66675</xdr:rowOff>
    </xdr:from>
    <xdr:to>
      <xdr:col>8</xdr:col>
      <xdr:colOff>1000125</xdr:colOff>
      <xdr:row>4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24223" b="7740"/>
        <a:stretch>
          <a:fillRect/>
        </a:stretch>
      </xdr:blipFill>
      <xdr:spPr>
        <a:xfrm>
          <a:off x="13611225" y="66675"/>
          <a:ext cx="3876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76200</xdr:rowOff>
    </xdr:from>
    <xdr:to>
      <xdr:col>8</xdr:col>
      <xdr:colOff>1362075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6666" b="9135"/>
        <a:stretch>
          <a:fillRect/>
        </a:stretch>
      </xdr:blipFill>
      <xdr:spPr>
        <a:xfrm>
          <a:off x="11163300" y="76200"/>
          <a:ext cx="3295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38100</xdr:rowOff>
    </xdr:from>
    <xdr:to>
      <xdr:col>6</xdr:col>
      <xdr:colOff>800100</xdr:colOff>
      <xdr:row>3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6855" b="10285"/>
        <a:stretch>
          <a:fillRect/>
        </a:stretch>
      </xdr:blipFill>
      <xdr:spPr>
        <a:xfrm>
          <a:off x="9058275" y="38100"/>
          <a:ext cx="3314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14/16067819%40ACTA%20ADMINISTRATIVA.pdf" TargetMode="External" /><Relationship Id="rId2" Type="http://schemas.openxmlformats.org/officeDocument/2006/relationships/hyperlink" Target="https://www.guatecompras.gt/concursos/files/3195/15974618%40ACTA%20ADMINISTRATIVA.pdf" TargetMode="External" /><Relationship Id="rId3" Type="http://schemas.openxmlformats.org/officeDocument/2006/relationships/hyperlink" Target="https://www.guatecompras.gt/concursos/files/3319/16591836%40CUADRO%20COMPARATIVO.pdf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67/16334566%40RESOLUCION%20AUTORIZACION%20ARRENDAMIENTO_1.pdf" TargetMode="External" /><Relationship Id="rId2" Type="http://schemas.openxmlformats.org/officeDocument/2006/relationships/hyperlink" Target="https://www.guatecompras.gt/concursos/files/3220/16098382%40ACTA%20FIANZA%20Y%20RESOLUCION%20DE%20APROBACION.pdf" TargetMode="External" /><Relationship Id="rId3" Type="http://schemas.openxmlformats.org/officeDocument/2006/relationships/hyperlink" Target="https://www.guatecompras.gt/concursos/files/3318/16585356%40ACTA%20Y%20FIANZA.pdf" TargetMode="External" /><Relationship Id="rId4" Type="http://schemas.openxmlformats.org/officeDocument/2006/relationships/hyperlink" Target="https://www.guatecompras.gt/concursos/files/3316/16577574%40ACTA%20ADMINISTRATIVA%20Y%20FIANZA%20DE%20CUMPLIMIENTO.pdf" TargetMode="External" /><Relationship Id="rId5" Type="http://schemas.openxmlformats.org/officeDocument/2006/relationships/hyperlink" Target="https://www.guatecompras.gt/concursos/files/3316/16577493%40ACTA%20ADMINISTRATIVA%20Y%20FIANZA%20DE%20CUMPLIMIENTO_1.pdf" TargetMode="External" /><Relationship Id="rId6" Type="http://schemas.openxmlformats.org/officeDocument/2006/relationships/hyperlink" Target="https://www.guatecompras.gt/concursos/files/3301/16503236%40ACTA%20Y%20FIANZA%20SUCHITEPEQUEZ.pdf" TargetMode="External" /><Relationship Id="rId7" Type="http://schemas.openxmlformats.org/officeDocument/2006/relationships/hyperlink" Target="https://www.guatecompras.gt/concursos/files/3301/16503120%40ACTA%20Y%20FIANZA%20SAN%20MARCOS.pdf" TargetMode="External" /><Relationship Id="rId8" Type="http://schemas.openxmlformats.org/officeDocument/2006/relationships/hyperlink" Target="https://www.guatecompras.gt/concursos/files/3294/16466594%40ACTA%20Y%20FIANZA%20SACATEPEQUEZ.pdf" TargetMode="External" /><Relationship Id="rId9" Type="http://schemas.openxmlformats.org/officeDocument/2006/relationships/hyperlink" Target="https://www.guatecompras.gt/concursos/files/3294/16466527%40ACTA%20FIANZA%20RESOLUCION%20CHIQUIMULA_1.pdf" TargetMode="External" /><Relationship Id="rId10" Type="http://schemas.openxmlformats.org/officeDocument/2006/relationships/hyperlink" Target="https://www.guatecompras.gt/concursos/files/3294/16466489%40ACTA%20FIANZA%20RESOLUCION%20JUTIAPA_1.pdf" TargetMode="External" /><Relationship Id="rId11" Type="http://schemas.openxmlformats.org/officeDocument/2006/relationships/hyperlink" Target="https://www.guatecompras.gt/concursos/files/3294/16466446%40ACTA%20FIANZA%20RESOLUCION%20TOTO_1.pdf" TargetMode="External" /><Relationship Id="rId12" Type="http://schemas.openxmlformats.org/officeDocument/2006/relationships/hyperlink" Target="https://www.guatecompras.gt/concursos/files/3294/16466357%40ACTA%20FIANZA%20RESOLUCION%20IZABAL_1.pdf" TargetMode="External" /><Relationship Id="rId13" Type="http://schemas.openxmlformats.org/officeDocument/2006/relationships/hyperlink" Target="https://www.guatecompras.gt/concursos/files/3288/16438213%40ACTA%20Y%20FIANZA.pdf" TargetMode="External" /><Relationship Id="rId14" Type="http://schemas.openxmlformats.org/officeDocument/2006/relationships/hyperlink" Target="https://www.guatecompras.gt/concursos/files/3288/16438086%40ACTA%20Y%20FIANZA.pdf" TargetMode="External" /><Relationship Id="rId15" Type="http://schemas.openxmlformats.org/officeDocument/2006/relationships/hyperlink" Target="https://www.guatecompras.gt/concursos/files/3288/16437799%40ACTA%20Y%20FIANZA.pdf" TargetMode="External" /><Relationship Id="rId16" Type="http://schemas.openxmlformats.org/officeDocument/2006/relationships/hyperlink" Target="https://www.guatecompras.gt/concursos/files/3282/16409477%40ACTA%20Y%20FIANZA%20ESCUINTLA.pdf" TargetMode="External" /><Relationship Id="rId17" Type="http://schemas.openxmlformats.org/officeDocument/2006/relationships/hyperlink" Target="https://www.guatecompras.gt/concursos/files/3282/16408969%40ACTA%20Y%20FIANZA%20CHIMALTENANGO.pdf" TargetMode="External" /><Relationship Id="rId18" Type="http://schemas.openxmlformats.org/officeDocument/2006/relationships/hyperlink" Target="https://www.guatecompras.gt/concursos/files/3282/16405587%40ACTA%20Y%20FIANZA%20QUETZALTENANGO.pdf" TargetMode="External" /><Relationship Id="rId19" Type="http://schemas.openxmlformats.org/officeDocument/2006/relationships/hyperlink" Target="https://www.guatecompras.gt/concursos/files/3297/16483545%40ACTA%20FIANZA%20RESOLUCION%20JALAPA.pdf" TargetMode="External" /><Relationship Id="rId20" Type="http://schemas.openxmlformats.org/officeDocument/2006/relationships/drawing" Target="../drawings/drawing3.xm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405/17023181@CONTRATO%20APROBADO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0" zoomScaleNormal="80" zoomScaleSheetLayoutView="80" zoomScalePageLayoutView="0" workbookViewId="0" topLeftCell="A1">
      <selection activeCell="A8" sqref="A8:K8"/>
    </sheetView>
  </sheetViews>
  <sheetFormatPr defaultColWidth="11.421875" defaultRowHeight="15"/>
  <cols>
    <col min="1" max="1" width="19.00390625" style="0" customWidth="1"/>
    <col min="2" max="2" width="13.421875" style="0" customWidth="1"/>
    <col min="3" max="3" width="15.00390625" style="0" customWidth="1"/>
    <col min="5" max="5" width="21.00390625" style="0" customWidth="1"/>
    <col min="6" max="6" width="25.57421875" style="0" customWidth="1"/>
    <col min="7" max="7" width="27.28125" style="0" customWidth="1"/>
    <col min="8" max="8" width="23.421875" style="0" customWidth="1"/>
    <col min="9" max="9" width="18.7109375" style="2" customWidth="1"/>
    <col min="10" max="10" width="19.7109375" style="0" customWidth="1"/>
    <col min="11" max="11" width="25.28125" style="0" customWidth="1"/>
  </cols>
  <sheetData>
    <row r="1" spans="1:11" ht="15.75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.75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.75">
      <c r="A5" s="80" t="s">
        <v>156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5.75">
      <c r="A6" s="80" t="s">
        <v>169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75">
      <c r="A7" s="80" t="s">
        <v>244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.75">
      <c r="A8" s="80" t="s">
        <v>167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customHeight="1">
      <c r="A10" s="83" t="s">
        <v>31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31.5">
      <c r="A11" s="31" t="s">
        <v>0</v>
      </c>
      <c r="B11" s="31" t="s">
        <v>10</v>
      </c>
      <c r="C11" s="31" t="s">
        <v>11</v>
      </c>
      <c r="D11" s="31" t="s">
        <v>12</v>
      </c>
      <c r="E11" s="31" t="s">
        <v>1</v>
      </c>
      <c r="F11" s="92" t="s">
        <v>2</v>
      </c>
      <c r="G11" s="92"/>
      <c r="H11" s="93" t="s">
        <v>3</v>
      </c>
      <c r="I11" s="93"/>
      <c r="J11" s="92" t="s">
        <v>4</v>
      </c>
      <c r="K11" s="92"/>
    </row>
    <row r="12" spans="1:11" ht="44.25" customHeight="1">
      <c r="A12" s="84" t="s">
        <v>168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46.5" customHeight="1">
      <c r="A13" s="87"/>
      <c r="B13" s="78"/>
      <c r="C13" s="78"/>
      <c r="D13" s="78"/>
      <c r="E13" s="78"/>
      <c r="F13" s="78"/>
      <c r="G13" s="78"/>
      <c r="H13" s="78"/>
      <c r="I13" s="78"/>
      <c r="J13" s="78"/>
      <c r="K13" s="88"/>
    </row>
    <row r="14" spans="1:11" ht="41.25" customHeight="1">
      <c r="A14" s="87"/>
      <c r="B14" s="78"/>
      <c r="C14" s="78"/>
      <c r="D14" s="78"/>
      <c r="E14" s="78"/>
      <c r="F14" s="78"/>
      <c r="G14" s="78"/>
      <c r="H14" s="78"/>
      <c r="I14" s="78"/>
      <c r="J14" s="78"/>
      <c r="K14" s="88"/>
    </row>
    <row r="15" spans="1:11" ht="15">
      <c r="A15" s="87"/>
      <c r="B15" s="78"/>
      <c r="C15" s="78"/>
      <c r="D15" s="78"/>
      <c r="E15" s="78"/>
      <c r="F15" s="78"/>
      <c r="G15" s="78"/>
      <c r="H15" s="78"/>
      <c r="I15" s="78"/>
      <c r="J15" s="78"/>
      <c r="K15" s="88"/>
    </row>
    <row r="16" spans="1:11" ht="15">
      <c r="A16" s="87"/>
      <c r="B16" s="78"/>
      <c r="C16" s="78"/>
      <c r="D16" s="78"/>
      <c r="E16" s="78"/>
      <c r="F16" s="78"/>
      <c r="G16" s="78"/>
      <c r="H16" s="78"/>
      <c r="I16" s="78"/>
      <c r="J16" s="78"/>
      <c r="K16" s="88"/>
    </row>
    <row r="17" spans="1:11" ht="1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1"/>
    </row>
    <row r="18" spans="1:11" ht="15">
      <c r="A18" s="78"/>
      <c r="B18" s="79"/>
      <c r="C18" s="79"/>
      <c r="D18" s="82"/>
      <c r="E18" s="82"/>
      <c r="F18" s="11"/>
      <c r="G18" s="19"/>
      <c r="H18" s="11"/>
      <c r="I18" s="20"/>
      <c r="J18" s="11"/>
      <c r="K18" s="20"/>
    </row>
    <row r="19" spans="1:11" ht="15">
      <c r="A19" s="78"/>
      <c r="B19" s="79"/>
      <c r="C19" s="79"/>
      <c r="D19" s="82"/>
      <c r="E19" s="82"/>
      <c r="F19" s="11"/>
      <c r="G19" s="10"/>
      <c r="H19" s="11"/>
      <c r="I19" s="21"/>
      <c r="J19" s="11"/>
      <c r="K19" s="20"/>
    </row>
    <row r="20" spans="1:11" ht="15">
      <c r="A20" s="78"/>
      <c r="B20" s="79"/>
      <c r="C20" s="79"/>
      <c r="D20" s="82"/>
      <c r="E20" s="82"/>
      <c r="F20" s="82"/>
      <c r="G20" s="82"/>
      <c r="H20" s="19"/>
      <c r="I20" s="20"/>
      <c r="J20" s="19"/>
      <c r="K20" s="20"/>
    </row>
    <row r="21" spans="1:11" ht="15">
      <c r="A21" s="78"/>
      <c r="B21" s="79"/>
      <c r="C21" s="79"/>
      <c r="D21" s="82"/>
      <c r="E21" s="82"/>
      <c r="F21" s="82"/>
      <c r="G21" s="82"/>
      <c r="H21" s="11"/>
      <c r="I21" s="20"/>
      <c r="J21" s="11"/>
      <c r="K21" s="22"/>
    </row>
    <row r="22" spans="1:11" ht="15">
      <c r="A22" s="78"/>
      <c r="B22" s="79"/>
      <c r="C22" s="79"/>
      <c r="D22" s="82"/>
      <c r="E22" s="82"/>
      <c r="F22" s="82"/>
      <c r="G22" s="82"/>
      <c r="H22" s="11"/>
      <c r="I22" s="12"/>
      <c r="J22" s="11"/>
      <c r="K22" s="11"/>
    </row>
  </sheetData>
  <sheetProtection/>
  <mergeCells count="20">
    <mergeCell ref="A6:K6"/>
    <mergeCell ref="A8:K8"/>
    <mergeCell ref="A7:K7"/>
    <mergeCell ref="A10:K10"/>
    <mergeCell ref="F20:F22"/>
    <mergeCell ref="G20:G22"/>
    <mergeCell ref="A12:K17"/>
    <mergeCell ref="F11:G11"/>
    <mergeCell ref="H11:I11"/>
    <mergeCell ref="J11:K11"/>
    <mergeCell ref="A18:A22"/>
    <mergeCell ref="B18:B22"/>
    <mergeCell ref="A1:K1"/>
    <mergeCell ref="A2:K2"/>
    <mergeCell ref="A3:K3"/>
    <mergeCell ref="A4:K4"/>
    <mergeCell ref="A5:K5"/>
    <mergeCell ref="C18:C22"/>
    <mergeCell ref="D18:D22"/>
    <mergeCell ref="E18:E22"/>
  </mergeCells>
  <printOptions horizontalCentered="1"/>
  <pageMargins left="0.5905511811023623" right="0.3937007874015748" top="1.3779527559055118" bottom="0.3937007874015748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A9" sqref="A9:F9"/>
    </sheetView>
  </sheetViews>
  <sheetFormatPr defaultColWidth="11.421875" defaultRowHeight="15"/>
  <cols>
    <col min="1" max="1" width="5.57421875" style="2" customWidth="1"/>
    <col min="2" max="2" width="54.28125" style="8" customWidth="1"/>
    <col min="3" max="3" width="31.00390625" style="8" customWidth="1"/>
    <col min="4" max="4" width="40.7109375" style="9" customWidth="1"/>
    <col min="5" max="5" width="19.28125" style="2" customWidth="1"/>
    <col min="6" max="6" width="18.140625" style="2" bestFit="1" customWidth="1"/>
  </cols>
  <sheetData>
    <row r="1" spans="1:12" ht="15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customHeight="1">
      <c r="A3" s="81" t="s">
        <v>38</v>
      </c>
      <c r="B3" s="81"/>
      <c r="C3" s="81"/>
      <c r="D3" s="81"/>
      <c r="E3" s="24"/>
      <c r="F3" s="24"/>
      <c r="G3" s="24"/>
      <c r="H3" s="24"/>
      <c r="I3" s="24"/>
      <c r="J3" s="24"/>
      <c r="K3" s="24"/>
      <c r="L3" s="24"/>
    </row>
    <row r="4" spans="1:12" ht="15.75">
      <c r="A4" s="23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>
      <c r="A5" s="23" t="s">
        <v>156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.75">
      <c r="A6" s="23" t="s">
        <v>169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>
      <c r="A7" s="23" t="s">
        <v>244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1" customHeight="1">
      <c r="A8" s="23" t="s">
        <v>167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1" customHeight="1" thickBot="1">
      <c r="A9" s="94" t="s">
        <v>39</v>
      </c>
      <c r="B9" s="94"/>
      <c r="C9" s="94"/>
      <c r="D9" s="94"/>
      <c r="E9" s="94"/>
      <c r="F9" s="94"/>
      <c r="G9" s="3"/>
      <c r="H9" s="3"/>
      <c r="I9" s="3"/>
      <c r="J9" s="3"/>
      <c r="K9" s="3"/>
      <c r="L9" s="3"/>
    </row>
    <row r="10" spans="1:6" ht="27" customHeight="1">
      <c r="A10" s="4" t="s">
        <v>5</v>
      </c>
      <c r="B10" s="5" t="s">
        <v>6</v>
      </c>
      <c r="C10" s="5" t="s">
        <v>54</v>
      </c>
      <c r="D10" s="5" t="s">
        <v>19</v>
      </c>
      <c r="E10" s="5" t="s">
        <v>7</v>
      </c>
      <c r="F10" s="6" t="s">
        <v>8</v>
      </c>
    </row>
    <row r="11" spans="1:6" ht="40.5" customHeight="1">
      <c r="A11" s="27">
        <v>1</v>
      </c>
      <c r="B11" s="67" t="s">
        <v>41</v>
      </c>
      <c r="C11" s="57" t="s">
        <v>56</v>
      </c>
      <c r="D11" s="27" t="s">
        <v>50</v>
      </c>
      <c r="E11" s="27" t="s">
        <v>42</v>
      </c>
      <c r="F11" s="28">
        <f>1915*12</f>
        <v>22980</v>
      </c>
    </row>
    <row r="12" spans="1:6" ht="40.5" customHeight="1">
      <c r="A12" s="27">
        <v>2</v>
      </c>
      <c r="B12" s="67" t="s">
        <v>43</v>
      </c>
      <c r="C12" s="58" t="s">
        <v>57</v>
      </c>
      <c r="D12" s="27" t="s">
        <v>58</v>
      </c>
      <c r="E12" s="27" t="s">
        <v>44</v>
      </c>
      <c r="F12" s="28">
        <v>23400</v>
      </c>
    </row>
    <row r="13" spans="1:6" ht="40.5" customHeight="1">
      <c r="A13" s="27">
        <v>3</v>
      </c>
      <c r="B13" s="67" t="s">
        <v>46</v>
      </c>
      <c r="C13" s="57" t="s">
        <v>59</v>
      </c>
      <c r="D13" s="27" t="s">
        <v>60</v>
      </c>
      <c r="E13" s="27" t="s">
        <v>47</v>
      </c>
      <c r="F13" s="28">
        <v>28080</v>
      </c>
    </row>
    <row r="14" spans="1:6" ht="40.5" customHeight="1">
      <c r="A14" s="27">
        <v>4</v>
      </c>
      <c r="B14" s="67" t="s">
        <v>172</v>
      </c>
      <c r="C14" s="57" t="s">
        <v>173</v>
      </c>
      <c r="D14" s="27" t="s">
        <v>174</v>
      </c>
      <c r="E14" s="27" t="s">
        <v>47</v>
      </c>
      <c r="F14" s="28">
        <v>80580</v>
      </c>
    </row>
    <row r="15" spans="1:6" ht="40.5" customHeight="1">
      <c r="A15" s="27">
        <v>5</v>
      </c>
      <c r="B15" s="67" t="s">
        <v>45</v>
      </c>
      <c r="C15" s="57" t="s">
        <v>171</v>
      </c>
      <c r="D15" s="27" t="s">
        <v>61</v>
      </c>
      <c r="E15" s="27" t="s">
        <v>170</v>
      </c>
      <c r="F15" s="28">
        <v>53200</v>
      </c>
    </row>
    <row r="47" ht="15">
      <c r="D47" s="9" t="s">
        <v>40</v>
      </c>
    </row>
  </sheetData>
  <sheetProtection/>
  <mergeCells count="2">
    <mergeCell ref="A3:D3"/>
    <mergeCell ref="A9:F9"/>
  </mergeCells>
  <hyperlinks>
    <hyperlink ref="C11" r:id="rId1" display="https://www.guatecompras.gt/concursos/files/3214/16067819%40ACTA%20ADMINISTRATIVA.pdf"/>
    <hyperlink ref="C13" r:id="rId2" display="https://www.guatecompras.gt/concursos/files/3195/15974618%40ACTA%20ADMINISTRATIVA.pdf"/>
    <hyperlink ref="C14" r:id="rId3" display="https://www.guatecompras.gt/concursos/files/3319/16591836%40CUADRO%20COMPARATIVO.pdf"/>
  </hyperlinks>
  <printOptions horizontalCentered="1"/>
  <pageMargins left="0.5905511811023623" right="0.1968503937007874" top="1.1811023622047245" bottom="0.3937007874015748" header="0.31496062992125984" footer="0.31496062992125984"/>
  <pageSetup horizontalDpi="600" verticalDpi="600" orientation="landscape" scale="70" r:id="rId5"/>
  <rowBreaks count="1" manualBreakCount="1">
    <brk id="15" max="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59" zoomScaleNormal="59" zoomScaleSheetLayoutView="59" zoomScalePageLayoutView="0" workbookViewId="0" topLeftCell="A1">
      <selection activeCell="E12" sqref="E12"/>
    </sheetView>
  </sheetViews>
  <sheetFormatPr defaultColWidth="11.421875" defaultRowHeight="15"/>
  <cols>
    <col min="1" max="1" width="5.7109375" style="13" customWidth="1"/>
    <col min="2" max="2" width="22.8515625" style="13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2" ht="15.75">
      <c r="A1" s="29" t="s">
        <v>37</v>
      </c>
      <c r="B1" s="65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9" t="s">
        <v>55</v>
      </c>
      <c r="B2" s="65"/>
      <c r="C2" s="29"/>
      <c r="D2" s="29"/>
      <c r="E2" s="29"/>
      <c r="F2" s="23"/>
      <c r="G2" s="23"/>
      <c r="H2" s="23"/>
      <c r="I2" s="23"/>
      <c r="J2" s="23"/>
      <c r="K2" s="23"/>
      <c r="L2" s="23"/>
    </row>
    <row r="3" spans="1:12" ht="15.75" customHeight="1">
      <c r="A3" s="81" t="s">
        <v>38</v>
      </c>
      <c r="B3" s="81"/>
      <c r="C3" s="81"/>
      <c r="D3" s="81"/>
      <c r="E3" s="30"/>
      <c r="F3" s="24"/>
      <c r="G3" s="24"/>
      <c r="H3" s="24"/>
      <c r="I3" s="24"/>
      <c r="J3" s="24"/>
      <c r="K3" s="24"/>
      <c r="L3" s="24"/>
    </row>
    <row r="4" spans="1:12" ht="15.75">
      <c r="A4" s="29" t="s">
        <v>36</v>
      </c>
      <c r="B4" s="65"/>
      <c r="C4" s="29"/>
      <c r="D4" s="29"/>
      <c r="E4" s="29"/>
      <c r="F4" s="23"/>
      <c r="G4" s="23"/>
      <c r="H4" s="23"/>
      <c r="I4" s="23"/>
      <c r="J4" s="23"/>
      <c r="K4" s="23"/>
      <c r="L4" s="23"/>
    </row>
    <row r="5" spans="1:12" ht="15.75">
      <c r="A5" s="29" t="s">
        <v>156</v>
      </c>
      <c r="B5" s="65"/>
      <c r="C5" s="29"/>
      <c r="D5" s="29"/>
      <c r="E5" s="29"/>
      <c r="F5" s="23"/>
      <c r="G5" s="23"/>
      <c r="H5" s="23"/>
      <c r="I5" s="23"/>
      <c r="J5" s="23"/>
      <c r="K5" s="23"/>
      <c r="L5" s="23"/>
    </row>
    <row r="6" spans="1:12" ht="15.75">
      <c r="A6" s="23" t="s">
        <v>169</v>
      </c>
      <c r="B6" s="23"/>
      <c r="D6" s="29"/>
      <c r="E6" s="29"/>
      <c r="F6" s="23"/>
      <c r="G6" s="23"/>
      <c r="H6" s="23"/>
      <c r="I6" s="23"/>
      <c r="J6" s="23"/>
      <c r="K6" s="23"/>
      <c r="L6" s="23"/>
    </row>
    <row r="7" spans="1:12" ht="15.75" customHeight="1">
      <c r="A7" s="81" t="s">
        <v>245</v>
      </c>
      <c r="B7" s="81"/>
      <c r="C7" s="81"/>
      <c r="D7" s="81"/>
      <c r="E7" s="81"/>
      <c r="F7" s="24"/>
      <c r="G7" s="24"/>
      <c r="H7" s="24"/>
      <c r="I7" s="24"/>
      <c r="J7" s="24"/>
      <c r="K7" s="24"/>
      <c r="L7" s="24"/>
    </row>
    <row r="8" spans="1:12" ht="15.75">
      <c r="A8" s="29" t="s">
        <v>167</v>
      </c>
      <c r="B8" s="65"/>
      <c r="C8" s="29"/>
      <c r="D8" s="29"/>
      <c r="E8" s="29"/>
      <c r="F8" s="23"/>
      <c r="G8" s="23"/>
      <c r="H8" s="23"/>
      <c r="I8" s="23"/>
      <c r="J8" s="23"/>
      <c r="K8" s="23"/>
      <c r="L8" s="23"/>
    </row>
    <row r="10" spans="1:9" ht="21">
      <c r="A10" s="83" t="s">
        <v>32</v>
      </c>
      <c r="B10" s="83"/>
      <c r="C10" s="83"/>
      <c r="D10" s="83"/>
      <c r="E10" s="83"/>
      <c r="F10" s="83"/>
      <c r="G10" s="83"/>
      <c r="H10" s="83"/>
      <c r="I10" s="83"/>
    </row>
    <row r="11" spans="1:9" ht="48.75" customHeight="1">
      <c r="A11" s="7" t="s">
        <v>9</v>
      </c>
      <c r="B11" s="7" t="s">
        <v>54</v>
      </c>
      <c r="C11" s="7" t="s">
        <v>13</v>
      </c>
      <c r="D11" s="72" t="s">
        <v>28</v>
      </c>
      <c r="E11" s="7" t="s">
        <v>29</v>
      </c>
      <c r="F11" s="7" t="s">
        <v>30</v>
      </c>
      <c r="G11" s="7" t="s">
        <v>24</v>
      </c>
      <c r="H11" s="7" t="s">
        <v>8</v>
      </c>
      <c r="I11" s="7" t="s">
        <v>7</v>
      </c>
    </row>
    <row r="12" spans="1:9" ht="285" customHeight="1">
      <c r="A12" s="62">
        <v>1</v>
      </c>
      <c r="B12" s="66" t="s">
        <v>114</v>
      </c>
      <c r="C12" s="68" t="s">
        <v>115</v>
      </c>
      <c r="D12" s="73" t="s">
        <v>90</v>
      </c>
      <c r="E12" s="70" t="s">
        <v>91</v>
      </c>
      <c r="F12" s="26">
        <v>6738761</v>
      </c>
      <c r="G12" s="26" t="s">
        <v>92</v>
      </c>
      <c r="H12" s="64">
        <f>83500*12</f>
        <v>1002000</v>
      </c>
      <c r="I12" s="26" t="s">
        <v>63</v>
      </c>
    </row>
    <row r="13" spans="1:9" ht="115.5" customHeight="1">
      <c r="A13" s="62">
        <v>2</v>
      </c>
      <c r="B13" s="66" t="s">
        <v>116</v>
      </c>
      <c r="C13" s="68" t="s">
        <v>119</v>
      </c>
      <c r="D13" s="73" t="s">
        <v>246</v>
      </c>
      <c r="E13" s="70" t="s">
        <v>93</v>
      </c>
      <c r="F13" s="60">
        <v>1614568</v>
      </c>
      <c r="G13" s="26" t="s">
        <v>86</v>
      </c>
      <c r="H13" s="64">
        <f>6720*12</f>
        <v>80640</v>
      </c>
      <c r="I13" s="61" t="s">
        <v>42</v>
      </c>
    </row>
    <row r="14" spans="1:9" ht="133.5" customHeight="1">
      <c r="A14" s="62">
        <v>3</v>
      </c>
      <c r="B14" s="66" t="s">
        <v>134</v>
      </c>
      <c r="C14" s="68" t="s">
        <v>135</v>
      </c>
      <c r="D14" s="73" t="s">
        <v>247</v>
      </c>
      <c r="E14" s="71" t="s">
        <v>94</v>
      </c>
      <c r="F14" s="26">
        <v>34272739</v>
      </c>
      <c r="G14" s="26" t="s">
        <v>62</v>
      </c>
      <c r="H14" s="64">
        <v>32400</v>
      </c>
      <c r="I14" s="26" t="s">
        <v>63</v>
      </c>
    </row>
    <row r="15" spans="1:9" ht="127.5" customHeight="1">
      <c r="A15" s="62">
        <v>4</v>
      </c>
      <c r="B15" s="66" t="s">
        <v>138</v>
      </c>
      <c r="C15" s="68" t="s">
        <v>139</v>
      </c>
      <c r="D15" s="73" t="s">
        <v>64</v>
      </c>
      <c r="E15" s="71" t="s">
        <v>95</v>
      </c>
      <c r="F15" s="26">
        <v>15829189</v>
      </c>
      <c r="G15" s="26" t="s">
        <v>65</v>
      </c>
      <c r="H15" s="64">
        <v>42000</v>
      </c>
      <c r="I15" s="26" t="s">
        <v>63</v>
      </c>
    </row>
    <row r="16" spans="1:9" s="25" customFormat="1" ht="143.25" customHeight="1">
      <c r="A16" s="62">
        <v>5</v>
      </c>
      <c r="B16" s="66" t="s">
        <v>132</v>
      </c>
      <c r="C16" s="68" t="s">
        <v>133</v>
      </c>
      <c r="D16" s="73" t="s">
        <v>66</v>
      </c>
      <c r="E16" s="71" t="s">
        <v>96</v>
      </c>
      <c r="F16" s="26">
        <v>29477441</v>
      </c>
      <c r="G16" s="26" t="s">
        <v>67</v>
      </c>
      <c r="H16" s="64">
        <v>48000</v>
      </c>
      <c r="I16" s="26" t="s">
        <v>63</v>
      </c>
    </row>
    <row r="17" spans="1:9" ht="131.25">
      <c r="A17" s="62">
        <v>6</v>
      </c>
      <c r="B17" s="66" t="s">
        <v>148</v>
      </c>
      <c r="C17" s="69" t="s">
        <v>149</v>
      </c>
      <c r="D17" s="73" t="s">
        <v>68</v>
      </c>
      <c r="E17" s="71" t="s">
        <v>97</v>
      </c>
      <c r="F17" s="26">
        <v>15760545</v>
      </c>
      <c r="G17" s="26" t="s">
        <v>69</v>
      </c>
      <c r="H17" s="64">
        <v>48000</v>
      </c>
      <c r="I17" s="26" t="s">
        <v>63</v>
      </c>
    </row>
    <row r="18" spans="1:9" ht="150">
      <c r="A18" s="62">
        <v>7</v>
      </c>
      <c r="B18" s="66" t="s">
        <v>140</v>
      </c>
      <c r="C18" s="69" t="s">
        <v>141</v>
      </c>
      <c r="D18" s="73" t="s">
        <v>70</v>
      </c>
      <c r="E18" s="71" t="s">
        <v>98</v>
      </c>
      <c r="F18" s="26">
        <v>32830521</v>
      </c>
      <c r="G18" s="26" t="s">
        <v>71</v>
      </c>
      <c r="H18" s="64">
        <v>57600</v>
      </c>
      <c r="I18" s="26" t="s">
        <v>63</v>
      </c>
    </row>
    <row r="19" spans="1:9" ht="150">
      <c r="A19" s="62">
        <v>8</v>
      </c>
      <c r="B19" s="66" t="s">
        <v>150</v>
      </c>
      <c r="C19" s="69" t="s">
        <v>151</v>
      </c>
      <c r="D19" s="73" t="s">
        <v>248</v>
      </c>
      <c r="E19" s="71" t="s">
        <v>99</v>
      </c>
      <c r="F19" s="26">
        <v>82677824</v>
      </c>
      <c r="G19" s="26" t="s">
        <v>72</v>
      </c>
      <c r="H19" s="64">
        <v>42000</v>
      </c>
      <c r="I19" s="26" t="s">
        <v>63</v>
      </c>
    </row>
    <row r="20" spans="1:9" ht="100.5" customHeight="1">
      <c r="A20" s="62">
        <v>9</v>
      </c>
      <c r="B20" s="66" t="s">
        <v>125</v>
      </c>
      <c r="C20" s="69" t="s">
        <v>124</v>
      </c>
      <c r="D20" s="73" t="s">
        <v>73</v>
      </c>
      <c r="E20" s="71" t="s">
        <v>100</v>
      </c>
      <c r="F20" s="26">
        <v>2893096</v>
      </c>
      <c r="G20" s="26" t="s">
        <v>74</v>
      </c>
      <c r="H20" s="64">
        <v>51000</v>
      </c>
      <c r="I20" s="26" t="s">
        <v>63</v>
      </c>
    </row>
    <row r="21" spans="1:9" ht="136.5" customHeight="1">
      <c r="A21" s="62">
        <v>10</v>
      </c>
      <c r="B21" s="66" t="s">
        <v>144</v>
      </c>
      <c r="C21" s="69" t="s">
        <v>145</v>
      </c>
      <c r="D21" s="73" t="s">
        <v>75</v>
      </c>
      <c r="E21" s="71" t="s">
        <v>101</v>
      </c>
      <c r="F21" s="26">
        <v>57712786</v>
      </c>
      <c r="G21" s="26" t="s">
        <v>76</v>
      </c>
      <c r="H21" s="64">
        <v>54000</v>
      </c>
      <c r="I21" s="26" t="s">
        <v>63</v>
      </c>
    </row>
    <row r="22" spans="1:9" ht="150">
      <c r="A22" s="62">
        <v>11</v>
      </c>
      <c r="B22" s="66" t="s">
        <v>136</v>
      </c>
      <c r="C22" s="69" t="s">
        <v>137</v>
      </c>
      <c r="D22" s="73" t="s">
        <v>77</v>
      </c>
      <c r="E22" s="71" t="s">
        <v>102</v>
      </c>
      <c r="F22" s="26">
        <v>2442086</v>
      </c>
      <c r="G22" s="26" t="s">
        <v>78</v>
      </c>
      <c r="H22" s="64">
        <v>60000</v>
      </c>
      <c r="I22" s="26" t="s">
        <v>63</v>
      </c>
    </row>
    <row r="23" spans="1:9" ht="206.25">
      <c r="A23" s="62">
        <v>12</v>
      </c>
      <c r="B23" s="66" t="s">
        <v>146</v>
      </c>
      <c r="C23" s="69" t="s">
        <v>147</v>
      </c>
      <c r="D23" s="73" t="s">
        <v>249</v>
      </c>
      <c r="E23" s="71" t="s">
        <v>103</v>
      </c>
      <c r="F23" s="26">
        <v>95634762</v>
      </c>
      <c r="G23" s="26" t="s">
        <v>79</v>
      </c>
      <c r="H23" s="64">
        <f>4300*12</f>
        <v>51600</v>
      </c>
      <c r="I23" s="26" t="s">
        <v>63</v>
      </c>
    </row>
    <row r="24" spans="1:9" ht="187.5">
      <c r="A24" s="62">
        <v>13</v>
      </c>
      <c r="B24" s="66" t="s">
        <v>128</v>
      </c>
      <c r="C24" s="69" t="s">
        <v>129</v>
      </c>
      <c r="D24" s="73" t="s">
        <v>80</v>
      </c>
      <c r="E24" s="71" t="s">
        <v>104</v>
      </c>
      <c r="F24" s="26">
        <v>5740207</v>
      </c>
      <c r="G24" s="26" t="s">
        <v>81</v>
      </c>
      <c r="H24" s="64">
        <v>54000</v>
      </c>
      <c r="I24" s="26" t="s">
        <v>63</v>
      </c>
    </row>
    <row r="25" spans="1:9" ht="112.5">
      <c r="A25" s="62">
        <v>14</v>
      </c>
      <c r="B25" s="66" t="s">
        <v>130</v>
      </c>
      <c r="C25" s="69" t="s">
        <v>131</v>
      </c>
      <c r="D25" s="73" t="s">
        <v>82</v>
      </c>
      <c r="E25" s="71" t="s">
        <v>105</v>
      </c>
      <c r="F25" s="26">
        <v>1439758</v>
      </c>
      <c r="G25" s="26" t="s">
        <v>83</v>
      </c>
      <c r="H25" s="64">
        <v>36000</v>
      </c>
      <c r="I25" s="26" t="s">
        <v>63</v>
      </c>
    </row>
    <row r="26" spans="1:9" ht="206.25">
      <c r="A26" s="62">
        <v>15</v>
      </c>
      <c r="B26" s="66" t="s">
        <v>122</v>
      </c>
      <c r="C26" s="69" t="s">
        <v>123</v>
      </c>
      <c r="D26" s="73" t="s">
        <v>84</v>
      </c>
      <c r="E26" s="71" t="s">
        <v>106</v>
      </c>
      <c r="F26" s="26">
        <v>6009980</v>
      </c>
      <c r="G26" s="26" t="s">
        <v>85</v>
      </c>
      <c r="H26" s="64">
        <v>60000</v>
      </c>
      <c r="I26" s="26" t="s">
        <v>63</v>
      </c>
    </row>
    <row r="27" spans="1:9" ht="168.75">
      <c r="A27" s="62">
        <v>16</v>
      </c>
      <c r="B27" s="66" t="s">
        <v>120</v>
      </c>
      <c r="C27" s="69" t="s">
        <v>121</v>
      </c>
      <c r="D27" s="73" t="s">
        <v>175</v>
      </c>
      <c r="E27" s="71" t="s">
        <v>107</v>
      </c>
      <c r="F27" s="26">
        <v>51622440</v>
      </c>
      <c r="G27" s="63" t="s">
        <v>113</v>
      </c>
      <c r="H27" s="64">
        <v>42000</v>
      </c>
      <c r="I27" s="26" t="s">
        <v>63</v>
      </c>
    </row>
    <row r="28" spans="1:9" ht="170.25" customHeight="1">
      <c r="A28" s="62">
        <v>17</v>
      </c>
      <c r="B28" s="66" t="s">
        <v>117</v>
      </c>
      <c r="C28" s="69" t="s">
        <v>118</v>
      </c>
      <c r="D28" s="73" t="s">
        <v>250</v>
      </c>
      <c r="E28" s="71" t="s">
        <v>110</v>
      </c>
      <c r="F28" s="26" t="s">
        <v>112</v>
      </c>
      <c r="G28" s="26" t="s">
        <v>111</v>
      </c>
      <c r="H28" s="64">
        <v>54000</v>
      </c>
      <c r="I28" s="26" t="s">
        <v>63</v>
      </c>
    </row>
    <row r="29" spans="1:9" ht="112.5">
      <c r="A29" s="62">
        <v>21</v>
      </c>
      <c r="B29" s="66" t="s">
        <v>126</v>
      </c>
      <c r="C29" s="69" t="s">
        <v>127</v>
      </c>
      <c r="D29" s="73" t="s">
        <v>251</v>
      </c>
      <c r="E29" s="71" t="s">
        <v>108</v>
      </c>
      <c r="F29" s="60">
        <v>1389114</v>
      </c>
      <c r="G29" s="26" t="s">
        <v>87</v>
      </c>
      <c r="H29" s="64">
        <f>4000*12</f>
        <v>48000</v>
      </c>
      <c r="I29" s="61" t="s">
        <v>42</v>
      </c>
    </row>
    <row r="30" spans="1:9" ht="93.75">
      <c r="A30" s="62">
        <v>22</v>
      </c>
      <c r="B30" s="66" t="s">
        <v>142</v>
      </c>
      <c r="C30" s="69" t="s">
        <v>143</v>
      </c>
      <c r="D30" s="73" t="s">
        <v>252</v>
      </c>
      <c r="E30" s="71" t="s">
        <v>109</v>
      </c>
      <c r="F30" s="60" t="s">
        <v>88</v>
      </c>
      <c r="G30" s="26" t="s">
        <v>89</v>
      </c>
      <c r="H30" s="64">
        <f>3800*12</f>
        <v>45600</v>
      </c>
      <c r="I30" s="61" t="s">
        <v>42</v>
      </c>
    </row>
  </sheetData>
  <sheetProtection/>
  <mergeCells count="3">
    <mergeCell ref="A10:I10"/>
    <mergeCell ref="A3:D3"/>
    <mergeCell ref="A7:E7"/>
  </mergeCells>
  <hyperlinks>
    <hyperlink ref="B12" r:id="rId1" display="https://www.guatecompras.gt/concursos/files/3267/16334566%40RESOLUCION%20AUTORIZACION%20ARRENDAMIENTO_1.pdf"/>
    <hyperlink ref="B13" r:id="rId2" display="https://www.guatecompras.gt/concursos/files/3220/16098382%40ACTA%20FIANZA%20Y%20RESOLUCION%20DE%20APROBACION.pdf"/>
    <hyperlink ref="B28" r:id="rId3" display="https://www.guatecompras.gt/concursos/files/3318/16585356%40ACTA%20Y%20FIANZA.pdf"/>
    <hyperlink ref="B27" r:id="rId4" display="https://www.guatecompras.gt/concursos/files/3316/16577574%40ACTA%20ADMINISTRATIVA%20Y%20FIANZA%20DE%20CUMPLIMIENTO.pdf"/>
    <hyperlink ref="B26" r:id="rId5" display="https://www.guatecompras.gt/concursos/files/3316/16577493%40ACTA%20ADMINISTRATIVA%20Y%20FIANZA%20DE%20CUMPLIMIENTO_1.pdf"/>
    <hyperlink ref="B20" r:id="rId6" display="https://www.guatecompras.gt/concursos/files/3301/16503236%40ACTA%20Y%20FIANZA%20SUCHITEPEQUEZ.pdf"/>
    <hyperlink ref="B29" r:id="rId7" display="https://www.guatecompras.gt/concursos/files/3301/16503120%40ACTA%20Y%20FIANZA%20SAN%20MARCOS.pdf"/>
    <hyperlink ref="B24" r:id="rId8" display="https://www.guatecompras.gt/concursos/files/3294/16466594%40ACTA%20Y%20FIANZA%20SACATEPEQUEZ.pdf"/>
    <hyperlink ref="B25" r:id="rId9" display="https://www.guatecompras.gt/concursos/files/3294/16466527%40ACTA%20FIANZA%20RESOLUCION%20CHIQUIMULA_1.pdf"/>
    <hyperlink ref="B16" r:id="rId10" display="https://www.guatecompras.gt/concursos/files/3294/16466489%40ACTA%20FIANZA%20RESOLUCION%20JUTIAPA_1.pdf"/>
    <hyperlink ref="B14" r:id="rId11" display="https://www.guatecompras.gt/concursos/files/3294/16466446%40ACTA%20FIANZA%20RESOLUCION%20TOTO_1.pdf"/>
    <hyperlink ref="B22" r:id="rId12" display="https://www.guatecompras.gt/concursos/files/3294/16466357%40ACTA%20FIANZA%20RESOLUCION%20IZABAL_1.pdf"/>
    <hyperlink ref="B15" r:id="rId13" display="https://www.guatecompras.gt/concursos/files/3288/16438213%40ACTA%20Y%20FIANZA.pdf"/>
    <hyperlink ref="B18" r:id="rId14" display="https://www.guatecompras.gt/concursos/files/3288/16438086%40ACTA%20Y%20FIANZA.pdf"/>
    <hyperlink ref="B30" r:id="rId15" display="https://www.guatecompras.gt/concursos/files/3288/16437799%40ACTA%20Y%20FIANZA.pdf"/>
    <hyperlink ref="B21" r:id="rId16" display="https://www.guatecompras.gt/concursos/files/3282/16409477%40ACTA%20Y%20FIANZA%20ESCUINTLA.pdf"/>
    <hyperlink ref="B23" r:id="rId17" display="https://www.guatecompras.gt/concursos/files/3282/16408969%40ACTA%20Y%20FIANZA%20CHIMALTENANGO.pdf"/>
    <hyperlink ref="B17" r:id="rId18" display="https://www.guatecompras.gt/concursos/files/3282/16405587%40ACTA%20Y%20FIANZA%20QUETZALTENANGO.pdf"/>
    <hyperlink ref="B19" r:id="rId19" display="https://www.guatecompras.gt/concursos/files/3297/16483545%40ACTA%20FIANZA%20RESOLUCION%20JALAPA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1"/>
  <colBreaks count="1" manualBreakCount="1">
    <brk id="9" max="65535" man="1"/>
  </colBreaks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zoomScaleNormal="71" zoomScalePageLayoutView="0" workbookViewId="0" topLeftCell="A1">
      <selection activeCell="F7" sqref="F7"/>
    </sheetView>
  </sheetViews>
  <sheetFormatPr defaultColWidth="11.421875" defaultRowHeight="15"/>
  <cols>
    <col min="1" max="1" width="17.28125" style="0" customWidth="1"/>
    <col min="2" max="2" width="18.28125" style="0" customWidth="1"/>
    <col min="3" max="3" width="27.28125" style="0" customWidth="1"/>
    <col min="4" max="4" width="21.28125" style="0" customWidth="1"/>
    <col min="5" max="5" width="38.140625" style="0" customWidth="1"/>
    <col min="6" max="6" width="37.421875" style="0" customWidth="1"/>
    <col min="7" max="7" width="20.00390625" style="0" customWidth="1"/>
    <col min="8" max="8" width="16.7109375" style="0" customWidth="1"/>
    <col min="9" max="9" width="21.57421875" style="0" customWidth="1"/>
  </cols>
  <sheetData>
    <row r="1" spans="1:12" ht="15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customHeight="1">
      <c r="A3" s="81" t="s">
        <v>38</v>
      </c>
      <c r="B3" s="81"/>
      <c r="C3" s="81"/>
      <c r="D3" s="81"/>
      <c r="E3" s="81"/>
      <c r="F3" s="24"/>
      <c r="G3" s="24"/>
      <c r="H3" s="24"/>
      <c r="I3" s="24"/>
      <c r="J3" s="24"/>
      <c r="K3" s="24"/>
      <c r="L3" s="24"/>
    </row>
    <row r="4" spans="1:12" ht="15.75">
      <c r="A4" s="23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>
      <c r="A5" s="23" t="s">
        <v>156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.75">
      <c r="A6" s="23" t="s">
        <v>169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>
      <c r="A7" s="23" t="s">
        <v>244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>
      <c r="A8" s="23" t="s">
        <v>167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11" spans="1:9" ht="21.75" thickBot="1">
      <c r="A11" s="83" t="s">
        <v>34</v>
      </c>
      <c r="B11" s="83"/>
      <c r="C11" s="83"/>
      <c r="D11" s="83"/>
      <c r="E11" s="83"/>
      <c r="F11" s="83"/>
      <c r="G11" s="83"/>
      <c r="H11" s="83"/>
      <c r="I11" s="83"/>
    </row>
    <row r="12" spans="1:9" ht="81" customHeight="1">
      <c r="A12" s="14" t="s">
        <v>22</v>
      </c>
      <c r="B12" s="15" t="s">
        <v>54</v>
      </c>
      <c r="C12" s="15" t="s">
        <v>27</v>
      </c>
      <c r="D12" s="16" t="s">
        <v>23</v>
      </c>
      <c r="E12" s="16" t="s">
        <v>26</v>
      </c>
      <c r="F12" s="16" t="s">
        <v>24</v>
      </c>
      <c r="G12" s="16" t="s">
        <v>25</v>
      </c>
      <c r="H12" s="16" t="s">
        <v>7</v>
      </c>
      <c r="I12" s="17" t="s">
        <v>14</v>
      </c>
    </row>
    <row r="13" spans="1:9" ht="133.5" customHeight="1">
      <c r="A13" s="74">
        <v>17023181</v>
      </c>
      <c r="B13" s="75" t="s">
        <v>158</v>
      </c>
      <c r="C13" s="74" t="s">
        <v>159</v>
      </c>
      <c r="D13" s="76">
        <v>44708</v>
      </c>
      <c r="E13" s="74" t="s">
        <v>160</v>
      </c>
      <c r="F13" s="74" t="s">
        <v>161</v>
      </c>
      <c r="G13" s="77">
        <v>850896</v>
      </c>
      <c r="H13" s="74" t="s">
        <v>63</v>
      </c>
      <c r="I13" s="76">
        <v>44755</v>
      </c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</sheetData>
  <sheetProtection/>
  <mergeCells count="2">
    <mergeCell ref="A3:E3"/>
    <mergeCell ref="A11:I11"/>
  </mergeCells>
  <hyperlinks>
    <hyperlink ref="B13" r:id="rId1" display="https://www.guatecompras.gt/concursos/files/3405/17023181@CONTRATO%20APROBADO.pdf"/>
  </hyperlinks>
  <printOptions horizontalCentered="1"/>
  <pageMargins left="0.7874015748031497" right="0.7874015748031497" top="1.1811023622047245" bottom="0.5905511811023623" header="0.31496062992125984" footer="0.31496062992125984"/>
  <pageSetup horizontalDpi="600" verticalDpi="600" orientation="landscape" scale="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0"/>
  <sheetViews>
    <sheetView showGridLines="0" tabSelected="1" view="pageBreakPreview" zoomScale="90" zoomScaleNormal="90" zoomScaleSheetLayoutView="90" zoomScalePageLayoutView="0" workbookViewId="0" topLeftCell="A1">
      <selection activeCell="B5" sqref="B5"/>
    </sheetView>
  </sheetViews>
  <sheetFormatPr defaultColWidth="11.421875" defaultRowHeight="15"/>
  <cols>
    <col min="1" max="1" width="10.7109375" style="42" customWidth="1"/>
    <col min="2" max="2" width="86.8515625" style="46" customWidth="1"/>
    <col min="3" max="3" width="11.140625" style="39" bestFit="1" customWidth="1"/>
    <col min="4" max="4" width="15.140625" style="44" customWidth="1"/>
    <col min="5" max="5" width="15.140625" style="45" customWidth="1"/>
    <col min="6" max="6" width="34.57421875" style="45" customWidth="1"/>
    <col min="7" max="7" width="12.7109375" style="45" customWidth="1"/>
    <col min="8" max="16384" width="11.421875" style="40" customWidth="1"/>
  </cols>
  <sheetData>
    <row r="1" spans="1:8" s="47" customFormat="1" ht="15.75">
      <c r="A1" s="33" t="s">
        <v>37</v>
      </c>
      <c r="B1" s="35"/>
      <c r="C1" s="34"/>
      <c r="D1" s="37"/>
      <c r="E1" s="34"/>
      <c r="F1" s="34"/>
      <c r="G1" s="34"/>
      <c r="H1" s="33"/>
    </row>
    <row r="2" spans="1:8" s="47" customFormat="1" ht="15.75">
      <c r="A2" s="33" t="s">
        <v>35</v>
      </c>
      <c r="B2" s="35"/>
      <c r="C2" s="34"/>
      <c r="D2" s="37"/>
      <c r="E2" s="34"/>
      <c r="F2" s="34"/>
      <c r="G2" s="34"/>
      <c r="H2" s="33"/>
    </row>
    <row r="3" spans="1:8" s="47" customFormat="1" ht="15.75" customHeight="1">
      <c r="A3" s="96" t="s">
        <v>38</v>
      </c>
      <c r="B3" s="96"/>
      <c r="C3" s="35"/>
      <c r="D3" s="38"/>
      <c r="E3" s="35"/>
      <c r="F3" s="35"/>
      <c r="G3" s="35"/>
      <c r="H3" s="36"/>
    </row>
    <row r="4" spans="1:8" s="47" customFormat="1" ht="15.75">
      <c r="A4" s="33" t="s">
        <v>36</v>
      </c>
      <c r="B4" s="35"/>
      <c r="C4" s="34"/>
      <c r="D4" s="37"/>
      <c r="E4" s="34"/>
      <c r="F4" s="34"/>
      <c r="G4" s="34"/>
      <c r="H4" s="33"/>
    </row>
    <row r="5" spans="1:8" s="47" customFormat="1" ht="15.75">
      <c r="A5" s="33" t="s">
        <v>156</v>
      </c>
      <c r="B5" s="35"/>
      <c r="C5" s="34"/>
      <c r="D5" s="37"/>
      <c r="E5" s="34"/>
      <c r="F5" s="34"/>
      <c r="G5" s="34"/>
      <c r="H5" s="33"/>
    </row>
    <row r="6" spans="1:8" s="47" customFormat="1" ht="15.75">
      <c r="A6" s="33" t="s">
        <v>169</v>
      </c>
      <c r="B6" s="35"/>
      <c r="C6" s="34"/>
      <c r="D6" s="37"/>
      <c r="E6" s="34"/>
      <c r="F6" s="34"/>
      <c r="G6" s="34"/>
      <c r="H6" s="33"/>
    </row>
    <row r="7" spans="1:8" s="47" customFormat="1" ht="15.75">
      <c r="A7" s="33" t="s">
        <v>243</v>
      </c>
      <c r="B7" s="35"/>
      <c r="C7" s="34"/>
      <c r="D7" s="37"/>
      <c r="E7" s="34"/>
      <c r="F7" s="34"/>
      <c r="G7" s="34"/>
      <c r="H7" s="33"/>
    </row>
    <row r="8" spans="1:8" s="47" customFormat="1" ht="15.75">
      <c r="A8" s="33" t="s">
        <v>167</v>
      </c>
      <c r="B8" s="35"/>
      <c r="C8" s="34"/>
      <c r="D8" s="37"/>
      <c r="E8" s="35"/>
      <c r="F8" s="34"/>
      <c r="G8" s="34"/>
      <c r="H8" s="33"/>
    </row>
    <row r="9" spans="1:7" s="47" customFormat="1" ht="15.75">
      <c r="A9" s="95" t="s">
        <v>33</v>
      </c>
      <c r="B9" s="95"/>
      <c r="C9" s="95"/>
      <c r="D9" s="95"/>
      <c r="E9" s="95"/>
      <c r="F9" s="95"/>
      <c r="G9" s="95"/>
    </row>
    <row r="10" spans="1:7" s="47" customFormat="1" ht="40.5" customHeight="1">
      <c r="A10" s="48" t="s">
        <v>15</v>
      </c>
      <c r="B10" s="48" t="s">
        <v>21</v>
      </c>
      <c r="C10" s="48" t="s">
        <v>20</v>
      </c>
      <c r="D10" s="49" t="s">
        <v>11</v>
      </c>
      <c r="E10" s="48" t="s">
        <v>16</v>
      </c>
      <c r="F10" s="48" t="s">
        <v>17</v>
      </c>
      <c r="G10" s="48" t="s">
        <v>18</v>
      </c>
    </row>
    <row r="11" spans="1:7" s="41" customFormat="1" ht="34.5" customHeight="1">
      <c r="A11" s="50">
        <v>44791</v>
      </c>
      <c r="B11" s="54" t="s">
        <v>241</v>
      </c>
      <c r="C11" s="56">
        <v>1</v>
      </c>
      <c r="D11" s="59">
        <v>310</v>
      </c>
      <c r="E11" s="51">
        <f aca="true" t="shared" si="0" ref="E11:E64">C11*D11</f>
        <v>310</v>
      </c>
      <c r="F11" s="55" t="s">
        <v>242</v>
      </c>
      <c r="G11" s="56">
        <v>23298561</v>
      </c>
    </row>
    <row r="12" spans="1:7" s="41" customFormat="1" ht="34.5" customHeight="1">
      <c r="A12" s="50">
        <v>44848</v>
      </c>
      <c r="B12" s="54" t="s">
        <v>240</v>
      </c>
      <c r="C12" s="56">
        <v>1</v>
      </c>
      <c r="D12" s="59">
        <v>5272.5</v>
      </c>
      <c r="E12" s="51">
        <f aca="true" t="shared" si="1" ref="E12:E19">C12*D12</f>
        <v>5272.5</v>
      </c>
      <c r="F12" s="55" t="s">
        <v>51</v>
      </c>
      <c r="G12" s="56">
        <v>1045121</v>
      </c>
    </row>
    <row r="13" spans="1:7" s="41" customFormat="1" ht="34.5" customHeight="1">
      <c r="A13" s="50">
        <v>44844</v>
      </c>
      <c r="B13" s="54" t="s">
        <v>239</v>
      </c>
      <c r="C13" s="56">
        <v>1</v>
      </c>
      <c r="D13" s="59">
        <v>915</v>
      </c>
      <c r="E13" s="51">
        <f t="shared" si="1"/>
        <v>915</v>
      </c>
      <c r="F13" s="55" t="s">
        <v>52</v>
      </c>
      <c r="G13" s="56">
        <v>80334903</v>
      </c>
    </row>
    <row r="14" spans="1:7" s="41" customFormat="1" ht="34.5" customHeight="1">
      <c r="A14" s="50">
        <v>44848</v>
      </c>
      <c r="B14" s="54" t="s">
        <v>238</v>
      </c>
      <c r="C14" s="56">
        <v>1</v>
      </c>
      <c r="D14" s="59">
        <v>2573</v>
      </c>
      <c r="E14" s="51">
        <f t="shared" si="1"/>
        <v>2573</v>
      </c>
      <c r="F14" s="55" t="s">
        <v>51</v>
      </c>
      <c r="G14" s="56">
        <v>1045121</v>
      </c>
    </row>
    <row r="15" spans="1:7" s="41" customFormat="1" ht="34.5" customHeight="1">
      <c r="A15" s="50">
        <v>44841</v>
      </c>
      <c r="B15" s="54" t="s">
        <v>237</v>
      </c>
      <c r="C15" s="56">
        <v>1</v>
      </c>
      <c r="D15" s="59">
        <v>874</v>
      </c>
      <c r="E15" s="51">
        <f t="shared" si="1"/>
        <v>874</v>
      </c>
      <c r="F15" s="55" t="s">
        <v>209</v>
      </c>
      <c r="G15" s="56">
        <v>58986138</v>
      </c>
    </row>
    <row r="16" spans="1:7" s="41" customFormat="1" ht="34.5" customHeight="1">
      <c r="A16" s="50">
        <v>44845</v>
      </c>
      <c r="B16" s="54" t="s">
        <v>236</v>
      </c>
      <c r="C16" s="56">
        <v>1</v>
      </c>
      <c r="D16" s="59">
        <v>485</v>
      </c>
      <c r="E16" s="51">
        <f t="shared" si="1"/>
        <v>485</v>
      </c>
      <c r="F16" s="55" t="s">
        <v>157</v>
      </c>
      <c r="G16" s="56">
        <v>93820437</v>
      </c>
    </row>
    <row r="17" spans="1:7" s="41" customFormat="1" ht="34.5" customHeight="1">
      <c r="A17" s="50">
        <v>44848</v>
      </c>
      <c r="B17" s="54" t="s">
        <v>235</v>
      </c>
      <c r="C17" s="56">
        <v>1</v>
      </c>
      <c r="D17" s="59">
        <v>1965</v>
      </c>
      <c r="E17" s="51">
        <f t="shared" si="1"/>
        <v>1965</v>
      </c>
      <c r="F17" s="55" t="s">
        <v>223</v>
      </c>
      <c r="G17" s="56">
        <v>21101280</v>
      </c>
    </row>
    <row r="18" spans="1:7" s="41" customFormat="1" ht="34.5" customHeight="1">
      <c r="A18" s="50">
        <v>44846</v>
      </c>
      <c r="B18" s="54" t="s">
        <v>234</v>
      </c>
      <c r="C18" s="56">
        <v>1</v>
      </c>
      <c r="D18" s="59">
        <v>1597</v>
      </c>
      <c r="E18" s="51">
        <f t="shared" si="1"/>
        <v>1597</v>
      </c>
      <c r="F18" s="55" t="s">
        <v>217</v>
      </c>
      <c r="G18" s="56">
        <v>113772793</v>
      </c>
    </row>
    <row r="19" spans="1:7" s="41" customFormat="1" ht="34.5" customHeight="1">
      <c r="A19" s="50">
        <v>44851</v>
      </c>
      <c r="B19" s="54" t="s">
        <v>233</v>
      </c>
      <c r="C19" s="56">
        <v>1</v>
      </c>
      <c r="D19" s="59">
        <v>5530</v>
      </c>
      <c r="E19" s="51">
        <f t="shared" si="1"/>
        <v>5530</v>
      </c>
      <c r="F19" s="55" t="s">
        <v>51</v>
      </c>
      <c r="G19" s="56">
        <v>1045121</v>
      </c>
    </row>
    <row r="20" spans="1:7" s="41" customFormat="1" ht="34.5" customHeight="1">
      <c r="A20" s="50">
        <v>44838</v>
      </c>
      <c r="B20" s="54" t="s">
        <v>232</v>
      </c>
      <c r="C20" s="56">
        <v>1</v>
      </c>
      <c r="D20" s="51">
        <v>880</v>
      </c>
      <c r="E20" s="51">
        <f t="shared" si="0"/>
        <v>880</v>
      </c>
      <c r="F20" s="55" t="s">
        <v>52</v>
      </c>
      <c r="G20" s="56">
        <v>80334903</v>
      </c>
    </row>
    <row r="21" spans="1:7" s="41" customFormat="1" ht="34.5" customHeight="1">
      <c r="A21" s="50">
        <v>44851</v>
      </c>
      <c r="B21" s="54" t="s">
        <v>231</v>
      </c>
      <c r="C21" s="56">
        <v>1</v>
      </c>
      <c r="D21" s="59">
        <v>400</v>
      </c>
      <c r="E21" s="51">
        <f t="shared" si="0"/>
        <v>400</v>
      </c>
      <c r="F21" s="55" t="s">
        <v>163</v>
      </c>
      <c r="G21" s="56">
        <v>90803205</v>
      </c>
    </row>
    <row r="22" spans="1:7" s="41" customFormat="1" ht="34.5" customHeight="1">
      <c r="A22" s="50">
        <v>44846</v>
      </c>
      <c r="B22" s="54" t="s">
        <v>230</v>
      </c>
      <c r="C22" s="56">
        <v>1</v>
      </c>
      <c r="D22" s="59">
        <v>1609</v>
      </c>
      <c r="E22" s="51">
        <f t="shared" si="0"/>
        <v>1609</v>
      </c>
      <c r="F22" s="55" t="s">
        <v>51</v>
      </c>
      <c r="G22" s="56">
        <v>1045121</v>
      </c>
    </row>
    <row r="23" spans="1:7" s="41" customFormat="1" ht="34.5" customHeight="1">
      <c r="A23" s="50">
        <v>44848</v>
      </c>
      <c r="B23" s="54" t="s">
        <v>229</v>
      </c>
      <c r="C23" s="56">
        <v>1</v>
      </c>
      <c r="D23" s="51">
        <v>1682</v>
      </c>
      <c r="E23" s="51">
        <f t="shared" si="0"/>
        <v>1682</v>
      </c>
      <c r="F23" s="55" t="s">
        <v>223</v>
      </c>
      <c r="G23" s="56">
        <v>21101280</v>
      </c>
    </row>
    <row r="24" spans="1:7" s="41" customFormat="1" ht="34.5" customHeight="1">
      <c r="A24" s="50">
        <v>44848</v>
      </c>
      <c r="B24" s="54" t="s">
        <v>228</v>
      </c>
      <c r="C24" s="56">
        <v>1</v>
      </c>
      <c r="D24" s="51">
        <v>500</v>
      </c>
      <c r="E24" s="51">
        <f t="shared" si="0"/>
        <v>500</v>
      </c>
      <c r="F24" s="55" t="s">
        <v>223</v>
      </c>
      <c r="G24" s="56">
        <v>21101280</v>
      </c>
    </row>
    <row r="25" spans="1:7" s="41" customFormat="1" ht="34.5" customHeight="1">
      <c r="A25" s="50">
        <v>44846</v>
      </c>
      <c r="B25" s="54" t="s">
        <v>227</v>
      </c>
      <c r="C25" s="56">
        <v>1</v>
      </c>
      <c r="D25" s="59">
        <v>1034</v>
      </c>
      <c r="E25" s="51">
        <f t="shared" si="0"/>
        <v>1034</v>
      </c>
      <c r="F25" s="55" t="s">
        <v>217</v>
      </c>
      <c r="G25" s="56">
        <v>113772793</v>
      </c>
    </row>
    <row r="26" spans="1:7" s="41" customFormat="1" ht="34.5" customHeight="1">
      <c r="A26" s="50">
        <v>44844</v>
      </c>
      <c r="B26" s="54" t="s">
        <v>226</v>
      </c>
      <c r="C26" s="56">
        <v>1</v>
      </c>
      <c r="D26" s="51">
        <v>2048.75</v>
      </c>
      <c r="E26" s="51">
        <f t="shared" si="0"/>
        <v>2048.75</v>
      </c>
      <c r="F26" s="55" t="s">
        <v>51</v>
      </c>
      <c r="G26" s="56">
        <v>1045121</v>
      </c>
    </row>
    <row r="27" spans="1:7" s="41" customFormat="1" ht="34.5" customHeight="1">
      <c r="A27" s="50">
        <v>44844</v>
      </c>
      <c r="B27" s="54" t="s">
        <v>225</v>
      </c>
      <c r="C27" s="56">
        <v>1</v>
      </c>
      <c r="D27" s="59">
        <v>1049</v>
      </c>
      <c r="E27" s="51">
        <f t="shared" si="0"/>
        <v>1049</v>
      </c>
      <c r="F27" s="55" t="s">
        <v>51</v>
      </c>
      <c r="G27" s="56">
        <v>1045121</v>
      </c>
    </row>
    <row r="28" spans="1:7" s="41" customFormat="1" ht="34.5" customHeight="1">
      <c r="A28" s="50">
        <v>44848</v>
      </c>
      <c r="B28" s="54" t="s">
        <v>224</v>
      </c>
      <c r="C28" s="56">
        <v>1</v>
      </c>
      <c r="D28" s="51">
        <v>983</v>
      </c>
      <c r="E28" s="51">
        <f t="shared" si="0"/>
        <v>983</v>
      </c>
      <c r="F28" s="55" t="s">
        <v>223</v>
      </c>
      <c r="G28" s="56">
        <v>21101280</v>
      </c>
    </row>
    <row r="29" spans="1:7" s="41" customFormat="1" ht="34.5" customHeight="1">
      <c r="A29" s="50">
        <v>44846</v>
      </c>
      <c r="B29" s="54" t="s">
        <v>222</v>
      </c>
      <c r="C29" s="56">
        <v>1</v>
      </c>
      <c r="D29" s="51">
        <v>500</v>
      </c>
      <c r="E29" s="51">
        <f t="shared" si="0"/>
        <v>500</v>
      </c>
      <c r="F29" s="55" t="s">
        <v>166</v>
      </c>
      <c r="G29" s="56">
        <v>12467405</v>
      </c>
    </row>
    <row r="30" spans="1:7" s="41" customFormat="1" ht="34.5" customHeight="1">
      <c r="A30" s="50">
        <v>44831</v>
      </c>
      <c r="B30" s="54" t="s">
        <v>221</v>
      </c>
      <c r="C30" s="56">
        <v>1</v>
      </c>
      <c r="D30" s="51">
        <v>480</v>
      </c>
      <c r="E30" s="51">
        <f t="shared" si="0"/>
        <v>480</v>
      </c>
      <c r="F30" s="55" t="s">
        <v>220</v>
      </c>
      <c r="G30" s="56">
        <v>4851498</v>
      </c>
    </row>
    <row r="31" spans="1:7" s="41" customFormat="1" ht="34.5" customHeight="1">
      <c r="A31" s="50">
        <v>44831</v>
      </c>
      <c r="B31" s="54" t="s">
        <v>221</v>
      </c>
      <c r="C31" s="56">
        <v>1</v>
      </c>
      <c r="D31" s="51">
        <v>812</v>
      </c>
      <c r="E31" s="51">
        <f t="shared" si="0"/>
        <v>812</v>
      </c>
      <c r="F31" s="55" t="s">
        <v>220</v>
      </c>
      <c r="G31" s="56">
        <v>4851498</v>
      </c>
    </row>
    <row r="32" spans="1:7" s="41" customFormat="1" ht="34.5" customHeight="1">
      <c r="A32" s="50">
        <v>44831</v>
      </c>
      <c r="B32" s="54" t="s">
        <v>221</v>
      </c>
      <c r="C32" s="56">
        <v>1</v>
      </c>
      <c r="D32" s="51">
        <v>1710</v>
      </c>
      <c r="E32" s="51">
        <f t="shared" si="0"/>
        <v>1710</v>
      </c>
      <c r="F32" s="55" t="s">
        <v>220</v>
      </c>
      <c r="G32" s="56">
        <v>4851498</v>
      </c>
    </row>
    <row r="33" spans="1:7" s="41" customFormat="1" ht="34.5" customHeight="1">
      <c r="A33" s="50">
        <v>44844</v>
      </c>
      <c r="B33" s="54" t="s">
        <v>218</v>
      </c>
      <c r="C33" s="56">
        <v>1</v>
      </c>
      <c r="D33" s="51">
        <v>1575</v>
      </c>
      <c r="E33" s="51">
        <f t="shared" si="0"/>
        <v>1575</v>
      </c>
      <c r="F33" s="55" t="s">
        <v>219</v>
      </c>
      <c r="G33" s="56">
        <v>12513245</v>
      </c>
    </row>
    <row r="34" spans="1:7" s="41" customFormat="1" ht="34.5" customHeight="1">
      <c r="A34" s="50">
        <v>44846</v>
      </c>
      <c r="B34" s="54" t="s">
        <v>216</v>
      </c>
      <c r="C34" s="56">
        <v>1</v>
      </c>
      <c r="D34" s="51">
        <v>2138</v>
      </c>
      <c r="E34" s="51">
        <f t="shared" si="0"/>
        <v>2138</v>
      </c>
      <c r="F34" s="55" t="s">
        <v>217</v>
      </c>
      <c r="G34" s="56">
        <v>113772793</v>
      </c>
    </row>
    <row r="35" spans="1:7" s="41" customFormat="1" ht="34.5" customHeight="1">
      <c r="A35" s="50">
        <v>44847</v>
      </c>
      <c r="B35" s="54" t="s">
        <v>215</v>
      </c>
      <c r="C35" s="56">
        <v>1</v>
      </c>
      <c r="D35" s="51">
        <v>652</v>
      </c>
      <c r="E35" s="51">
        <f t="shared" si="0"/>
        <v>652</v>
      </c>
      <c r="F35" s="55" t="s">
        <v>52</v>
      </c>
      <c r="G35" s="56">
        <v>80334903</v>
      </c>
    </row>
    <row r="36" spans="1:7" s="41" customFormat="1" ht="34.5" customHeight="1">
      <c r="A36" s="50">
        <v>44844</v>
      </c>
      <c r="B36" s="54" t="s">
        <v>213</v>
      </c>
      <c r="C36" s="56">
        <v>1</v>
      </c>
      <c r="D36" s="51">
        <v>375</v>
      </c>
      <c r="E36" s="51">
        <f t="shared" si="0"/>
        <v>375</v>
      </c>
      <c r="F36" s="55" t="s">
        <v>214</v>
      </c>
      <c r="G36" s="56">
        <v>110326520</v>
      </c>
    </row>
    <row r="37" spans="1:7" s="41" customFormat="1" ht="34.5" customHeight="1">
      <c r="A37" s="50">
        <v>44841</v>
      </c>
      <c r="B37" s="54" t="s">
        <v>212</v>
      </c>
      <c r="C37" s="56">
        <v>1</v>
      </c>
      <c r="D37" s="51">
        <v>489</v>
      </c>
      <c r="E37" s="51">
        <f t="shared" si="0"/>
        <v>489</v>
      </c>
      <c r="F37" s="55" t="s">
        <v>209</v>
      </c>
      <c r="G37" s="56">
        <v>58986138</v>
      </c>
    </row>
    <row r="38" spans="1:7" s="41" customFormat="1" ht="34.5" customHeight="1">
      <c r="A38" s="50">
        <v>44841</v>
      </c>
      <c r="B38" s="54" t="s">
        <v>211</v>
      </c>
      <c r="C38" s="56">
        <v>1</v>
      </c>
      <c r="D38" s="51">
        <v>1589</v>
      </c>
      <c r="E38" s="51">
        <f t="shared" si="0"/>
        <v>1589</v>
      </c>
      <c r="F38" s="55" t="s">
        <v>209</v>
      </c>
      <c r="G38" s="56">
        <v>58986138</v>
      </c>
    </row>
    <row r="39" spans="1:7" s="41" customFormat="1" ht="34.5" customHeight="1">
      <c r="A39" s="50">
        <v>44841</v>
      </c>
      <c r="B39" s="54" t="s">
        <v>210</v>
      </c>
      <c r="C39" s="56">
        <v>1</v>
      </c>
      <c r="D39" s="51">
        <v>2120</v>
      </c>
      <c r="E39" s="51">
        <f t="shared" si="0"/>
        <v>2120</v>
      </c>
      <c r="F39" s="55" t="s">
        <v>209</v>
      </c>
      <c r="G39" s="56">
        <v>58986138</v>
      </c>
    </row>
    <row r="40" spans="1:7" s="41" customFormat="1" ht="47.25" customHeight="1">
      <c r="A40" s="50">
        <v>44845</v>
      </c>
      <c r="B40" s="54" t="s">
        <v>208</v>
      </c>
      <c r="C40" s="56">
        <v>1</v>
      </c>
      <c r="D40" s="51">
        <v>17380</v>
      </c>
      <c r="E40" s="51">
        <f t="shared" si="0"/>
        <v>17380</v>
      </c>
      <c r="F40" s="55" t="s">
        <v>207</v>
      </c>
      <c r="G40" s="56">
        <v>41796438</v>
      </c>
    </row>
    <row r="41" spans="1:7" s="41" customFormat="1" ht="34.5" customHeight="1">
      <c r="A41" s="50">
        <v>44858</v>
      </c>
      <c r="B41" s="54" t="s">
        <v>205</v>
      </c>
      <c r="C41" s="56">
        <v>1</v>
      </c>
      <c r="D41" s="51">
        <v>5570</v>
      </c>
      <c r="E41" s="51">
        <f t="shared" si="0"/>
        <v>5570</v>
      </c>
      <c r="F41" s="55" t="s">
        <v>206</v>
      </c>
      <c r="G41" s="56">
        <v>1045121</v>
      </c>
    </row>
    <row r="42" spans="1:7" s="41" customFormat="1" ht="34.5" customHeight="1">
      <c r="A42" s="50">
        <v>44852</v>
      </c>
      <c r="B42" s="54" t="s">
        <v>204</v>
      </c>
      <c r="C42" s="56">
        <v>1</v>
      </c>
      <c r="D42" s="51">
        <v>725</v>
      </c>
      <c r="E42" s="51">
        <f t="shared" si="0"/>
        <v>725</v>
      </c>
      <c r="F42" s="55" t="s">
        <v>165</v>
      </c>
      <c r="G42" s="56">
        <v>8092605</v>
      </c>
    </row>
    <row r="43" spans="1:7" s="41" customFormat="1" ht="34.5" customHeight="1">
      <c r="A43" s="50">
        <v>44855</v>
      </c>
      <c r="B43" s="54" t="s">
        <v>203</v>
      </c>
      <c r="C43" s="56">
        <v>1</v>
      </c>
      <c r="D43" s="51">
        <v>1855</v>
      </c>
      <c r="E43" s="51">
        <f>C43*D43</f>
        <v>1855</v>
      </c>
      <c r="F43" s="55" t="s">
        <v>164</v>
      </c>
      <c r="G43" s="56">
        <v>101571887</v>
      </c>
    </row>
    <row r="44" spans="1:7" s="41" customFormat="1" ht="34.5" customHeight="1">
      <c r="A44" s="50">
        <v>44853</v>
      </c>
      <c r="B44" s="54" t="s">
        <v>202</v>
      </c>
      <c r="C44" s="56">
        <v>1</v>
      </c>
      <c r="D44" s="51">
        <v>1661.7</v>
      </c>
      <c r="E44" s="51">
        <f>C44*D44</f>
        <v>1661.7</v>
      </c>
      <c r="F44" s="55" t="s">
        <v>195</v>
      </c>
      <c r="G44" s="56">
        <v>30478332</v>
      </c>
    </row>
    <row r="45" spans="1:7" s="41" customFormat="1" ht="34.5" customHeight="1">
      <c r="A45" s="50">
        <v>44853</v>
      </c>
      <c r="B45" s="54" t="s">
        <v>201</v>
      </c>
      <c r="C45" s="56">
        <v>1</v>
      </c>
      <c r="D45" s="51">
        <v>1754.5</v>
      </c>
      <c r="E45" s="51">
        <f>C45*D45</f>
        <v>1754.5</v>
      </c>
      <c r="F45" s="55" t="s">
        <v>195</v>
      </c>
      <c r="G45" s="56">
        <v>30478332</v>
      </c>
    </row>
    <row r="46" spans="1:7" s="41" customFormat="1" ht="34.5" customHeight="1">
      <c r="A46" s="50">
        <v>44853</v>
      </c>
      <c r="B46" s="54" t="s">
        <v>200</v>
      </c>
      <c r="C46" s="56">
        <v>1</v>
      </c>
      <c r="D46" s="51">
        <v>3378.5</v>
      </c>
      <c r="E46" s="51">
        <f>C46*D46</f>
        <v>3378.5</v>
      </c>
      <c r="F46" s="55" t="s">
        <v>195</v>
      </c>
      <c r="G46" s="56">
        <v>30478332</v>
      </c>
    </row>
    <row r="47" spans="1:7" s="41" customFormat="1" ht="34.5" customHeight="1">
      <c r="A47" s="50">
        <v>44846</v>
      </c>
      <c r="B47" s="54" t="s">
        <v>198</v>
      </c>
      <c r="C47" s="56">
        <v>1</v>
      </c>
      <c r="D47" s="51">
        <v>3200</v>
      </c>
      <c r="E47" s="51">
        <f>C47*D47</f>
        <v>3200</v>
      </c>
      <c r="F47" s="55" t="s">
        <v>199</v>
      </c>
      <c r="G47" s="56">
        <v>41845765</v>
      </c>
    </row>
    <row r="48" spans="1:7" s="41" customFormat="1" ht="34.5" customHeight="1">
      <c r="A48" s="50">
        <v>44834</v>
      </c>
      <c r="B48" s="54" t="s">
        <v>196</v>
      </c>
      <c r="C48" s="56">
        <v>100</v>
      </c>
      <c r="D48" s="51">
        <v>18</v>
      </c>
      <c r="E48" s="51">
        <f t="shared" si="0"/>
        <v>1800</v>
      </c>
      <c r="F48" s="55" t="s">
        <v>197</v>
      </c>
      <c r="G48" s="56">
        <v>92630286</v>
      </c>
    </row>
    <row r="49" spans="1:7" s="41" customFormat="1" ht="34.5" customHeight="1">
      <c r="A49" s="50">
        <v>44853</v>
      </c>
      <c r="B49" s="54" t="s">
        <v>194</v>
      </c>
      <c r="C49" s="56">
        <v>1</v>
      </c>
      <c r="D49" s="51">
        <v>5375.15</v>
      </c>
      <c r="E49" s="51">
        <f t="shared" si="0"/>
        <v>5375.15</v>
      </c>
      <c r="F49" s="55" t="s">
        <v>195</v>
      </c>
      <c r="G49" s="56">
        <v>30478332</v>
      </c>
    </row>
    <row r="50" spans="1:7" s="41" customFormat="1" ht="34.5" customHeight="1">
      <c r="A50" s="50">
        <v>44859</v>
      </c>
      <c r="B50" s="54" t="s">
        <v>192</v>
      </c>
      <c r="C50" s="56">
        <v>1</v>
      </c>
      <c r="D50" s="51">
        <v>3165</v>
      </c>
      <c r="E50" s="51">
        <f t="shared" si="0"/>
        <v>3165</v>
      </c>
      <c r="F50" s="55" t="s">
        <v>193</v>
      </c>
      <c r="G50" s="56">
        <v>68917988</v>
      </c>
    </row>
    <row r="51" spans="1:7" s="41" customFormat="1" ht="40.5" customHeight="1">
      <c r="A51" s="50">
        <v>44825</v>
      </c>
      <c r="B51" s="54" t="s">
        <v>190</v>
      </c>
      <c r="C51" s="56">
        <v>6000</v>
      </c>
      <c r="D51" s="51">
        <f>E51/C51</f>
        <v>13.61</v>
      </c>
      <c r="E51" s="51">
        <v>81660</v>
      </c>
      <c r="F51" s="55" t="s">
        <v>191</v>
      </c>
      <c r="G51" s="56">
        <v>5023491</v>
      </c>
    </row>
    <row r="52" spans="1:7" s="41" customFormat="1" ht="39.75" customHeight="1">
      <c r="A52" s="50">
        <v>44837</v>
      </c>
      <c r="B52" s="54" t="s">
        <v>188</v>
      </c>
      <c r="C52" s="56">
        <v>1</v>
      </c>
      <c r="D52" s="51">
        <v>89452</v>
      </c>
      <c r="E52" s="51">
        <f t="shared" si="0"/>
        <v>89452</v>
      </c>
      <c r="F52" s="55" t="s">
        <v>189</v>
      </c>
      <c r="G52" s="56">
        <v>70154856</v>
      </c>
    </row>
    <row r="53" spans="1:7" s="41" customFormat="1" ht="39" customHeight="1">
      <c r="A53" s="50">
        <v>44838</v>
      </c>
      <c r="B53" s="54" t="s">
        <v>176</v>
      </c>
      <c r="C53" s="56">
        <v>1</v>
      </c>
      <c r="D53" s="51">
        <v>5500</v>
      </c>
      <c r="E53" s="51">
        <f>C53*D53</f>
        <v>5500</v>
      </c>
      <c r="F53" s="55" t="s">
        <v>162</v>
      </c>
      <c r="G53" s="56">
        <v>14894637</v>
      </c>
    </row>
    <row r="54" spans="1:7" s="41" customFormat="1" ht="34.5" customHeight="1">
      <c r="A54" s="50">
        <v>44844</v>
      </c>
      <c r="B54" s="53" t="s">
        <v>177</v>
      </c>
      <c r="C54" s="56">
        <v>1</v>
      </c>
      <c r="D54" s="59">
        <v>489</v>
      </c>
      <c r="E54" s="51">
        <f t="shared" si="0"/>
        <v>489</v>
      </c>
      <c r="F54" s="55" t="s">
        <v>154</v>
      </c>
      <c r="G54" s="56" t="s">
        <v>155</v>
      </c>
    </row>
    <row r="55" spans="1:7" s="41" customFormat="1" ht="39" customHeight="1">
      <c r="A55" s="50">
        <v>44840</v>
      </c>
      <c r="B55" s="54" t="s">
        <v>178</v>
      </c>
      <c r="C55" s="56">
        <v>1</v>
      </c>
      <c r="D55" s="59">
        <v>5144.8</v>
      </c>
      <c r="E55" s="51">
        <f t="shared" si="0"/>
        <v>5144.8</v>
      </c>
      <c r="F55" s="55" t="s">
        <v>53</v>
      </c>
      <c r="G55" s="56">
        <v>5750814</v>
      </c>
    </row>
    <row r="56" spans="1:7" s="41" customFormat="1" ht="34.5" customHeight="1">
      <c r="A56" s="50">
        <v>44835</v>
      </c>
      <c r="B56" s="54" t="s">
        <v>179</v>
      </c>
      <c r="C56" s="56">
        <v>1</v>
      </c>
      <c r="D56" s="51">
        <v>499</v>
      </c>
      <c r="E56" s="51">
        <f t="shared" si="0"/>
        <v>499</v>
      </c>
      <c r="F56" s="55" t="s">
        <v>152</v>
      </c>
      <c r="G56" s="56" t="s">
        <v>153</v>
      </c>
    </row>
    <row r="57" spans="1:7" s="41" customFormat="1" ht="34.5" customHeight="1">
      <c r="A57" s="50">
        <v>44835</v>
      </c>
      <c r="B57" s="54" t="s">
        <v>180</v>
      </c>
      <c r="C57" s="56">
        <v>1</v>
      </c>
      <c r="D57" s="59">
        <v>499</v>
      </c>
      <c r="E57" s="51">
        <f t="shared" si="0"/>
        <v>499</v>
      </c>
      <c r="F57" s="55" t="s">
        <v>152</v>
      </c>
      <c r="G57" s="56">
        <v>5498104</v>
      </c>
    </row>
    <row r="58" spans="1:7" s="41" customFormat="1" ht="34.5" customHeight="1">
      <c r="A58" s="50">
        <v>44835</v>
      </c>
      <c r="B58" s="54" t="s">
        <v>181</v>
      </c>
      <c r="C58" s="56">
        <v>1</v>
      </c>
      <c r="D58" s="51">
        <v>499</v>
      </c>
      <c r="E58" s="51">
        <f t="shared" si="0"/>
        <v>499</v>
      </c>
      <c r="F58" s="55" t="s">
        <v>152</v>
      </c>
      <c r="G58" s="56">
        <v>5498104</v>
      </c>
    </row>
    <row r="59" spans="1:7" s="41" customFormat="1" ht="34.5" customHeight="1">
      <c r="A59" s="50">
        <v>44831</v>
      </c>
      <c r="B59" s="53" t="s">
        <v>182</v>
      </c>
      <c r="C59" s="56">
        <v>1</v>
      </c>
      <c r="D59" s="51">
        <v>699</v>
      </c>
      <c r="E59" s="51">
        <f t="shared" si="0"/>
        <v>699</v>
      </c>
      <c r="F59" s="55" t="s">
        <v>152</v>
      </c>
      <c r="G59" s="56" t="s">
        <v>153</v>
      </c>
    </row>
    <row r="60" spans="1:7" s="41" customFormat="1" ht="34.5" customHeight="1">
      <c r="A60" s="50">
        <v>44852</v>
      </c>
      <c r="B60" s="53" t="s">
        <v>183</v>
      </c>
      <c r="C60" s="56">
        <v>1</v>
      </c>
      <c r="D60" s="59">
        <v>70908</v>
      </c>
      <c r="E60" s="51">
        <f>C60*D60</f>
        <v>70908</v>
      </c>
      <c r="F60" s="55" t="s">
        <v>152</v>
      </c>
      <c r="G60" s="56">
        <v>5498104</v>
      </c>
    </row>
    <row r="61" spans="1:7" s="41" customFormat="1" ht="30" customHeight="1">
      <c r="A61" s="50">
        <v>44838</v>
      </c>
      <c r="B61" s="53" t="s">
        <v>184</v>
      </c>
      <c r="C61" s="56">
        <v>1</v>
      </c>
      <c r="D61" s="59">
        <v>488</v>
      </c>
      <c r="E61" s="51">
        <f>C61*D61</f>
        <v>488</v>
      </c>
      <c r="F61" s="55" t="s">
        <v>154</v>
      </c>
      <c r="G61" s="56" t="s">
        <v>155</v>
      </c>
    </row>
    <row r="62" spans="1:7" s="41" customFormat="1" ht="34.5" customHeight="1">
      <c r="A62" s="50">
        <v>44838</v>
      </c>
      <c r="B62" s="53" t="s">
        <v>185</v>
      </c>
      <c r="C62" s="56">
        <v>1</v>
      </c>
      <c r="D62" s="59">
        <v>3123</v>
      </c>
      <c r="E62" s="51">
        <f>C62*D62</f>
        <v>3123</v>
      </c>
      <c r="F62" s="55" t="s">
        <v>154</v>
      </c>
      <c r="G62" s="56" t="s">
        <v>155</v>
      </c>
    </row>
    <row r="63" spans="1:7" s="41" customFormat="1" ht="34.5" customHeight="1">
      <c r="A63" s="52">
        <v>44838</v>
      </c>
      <c r="B63" s="53" t="s">
        <v>186</v>
      </c>
      <c r="C63" s="56">
        <v>1</v>
      </c>
      <c r="D63" s="59">
        <v>3215</v>
      </c>
      <c r="E63" s="51">
        <f t="shared" si="0"/>
        <v>3215</v>
      </c>
      <c r="F63" s="55" t="s">
        <v>154</v>
      </c>
      <c r="G63" s="56" t="s">
        <v>155</v>
      </c>
    </row>
    <row r="64" spans="1:7" s="41" customFormat="1" ht="34.5" customHeight="1">
      <c r="A64" s="52">
        <v>44838</v>
      </c>
      <c r="B64" s="53" t="s">
        <v>187</v>
      </c>
      <c r="C64" s="56">
        <v>1</v>
      </c>
      <c r="D64" s="59">
        <v>1725</v>
      </c>
      <c r="E64" s="51">
        <f t="shared" si="0"/>
        <v>1725</v>
      </c>
      <c r="F64" s="55" t="s">
        <v>154</v>
      </c>
      <c r="G64" s="56" t="s">
        <v>155</v>
      </c>
    </row>
    <row r="65" spans="2:7" ht="9">
      <c r="B65" s="32"/>
      <c r="D65" s="43"/>
      <c r="E65" s="39"/>
      <c r="F65" s="39"/>
      <c r="G65" s="39"/>
    </row>
    <row r="66" spans="2:7" ht="9">
      <c r="B66" s="32"/>
      <c r="D66" s="43"/>
      <c r="E66" s="39"/>
      <c r="F66" s="39"/>
      <c r="G66" s="39"/>
    </row>
    <row r="67" spans="2:7" ht="9">
      <c r="B67" s="32"/>
      <c r="D67" s="43"/>
      <c r="E67" s="39"/>
      <c r="F67" s="39"/>
      <c r="G67" s="39"/>
    </row>
    <row r="68" spans="2:7" ht="9">
      <c r="B68" s="32"/>
      <c r="D68" s="43"/>
      <c r="E68" s="39"/>
      <c r="F68" s="39"/>
      <c r="G68" s="39"/>
    </row>
    <row r="69" spans="2:7" ht="9">
      <c r="B69" s="32"/>
      <c r="D69" s="43"/>
      <c r="E69" s="39"/>
      <c r="F69" s="39"/>
      <c r="G69" s="39"/>
    </row>
    <row r="70" spans="2:7" ht="9">
      <c r="B70" s="32"/>
      <c r="D70" s="43"/>
      <c r="E70" s="39"/>
      <c r="F70" s="39"/>
      <c r="G70" s="39"/>
    </row>
    <row r="71" spans="2:7" ht="9">
      <c r="B71" s="32"/>
      <c r="D71" s="43"/>
      <c r="E71" s="39"/>
      <c r="F71" s="39"/>
      <c r="G71" s="39"/>
    </row>
    <row r="72" spans="2:7" ht="9">
      <c r="B72" s="32"/>
      <c r="D72" s="43"/>
      <c r="E72" s="39"/>
      <c r="F72" s="39"/>
      <c r="G72" s="39"/>
    </row>
    <row r="73" spans="2:7" ht="9">
      <c r="B73" s="32"/>
      <c r="D73" s="43"/>
      <c r="E73" s="39"/>
      <c r="F73" s="39"/>
      <c r="G73" s="39"/>
    </row>
    <row r="74" spans="2:7" ht="9">
      <c r="B74" s="32"/>
      <c r="D74" s="43"/>
      <c r="E74" s="39"/>
      <c r="F74" s="39"/>
      <c r="G74" s="39"/>
    </row>
    <row r="75" spans="2:7" ht="9">
      <c r="B75" s="32"/>
      <c r="D75" s="43"/>
      <c r="E75" s="39"/>
      <c r="F75" s="39"/>
      <c r="G75" s="39"/>
    </row>
    <row r="76" spans="2:7" ht="9">
      <c r="B76" s="32"/>
      <c r="D76" s="43"/>
      <c r="E76" s="39"/>
      <c r="F76" s="39"/>
      <c r="G76" s="39"/>
    </row>
    <row r="77" spans="2:7" ht="9">
      <c r="B77" s="32"/>
      <c r="D77" s="43"/>
      <c r="E77" s="39"/>
      <c r="F77" s="39"/>
      <c r="G77" s="39"/>
    </row>
    <row r="78" spans="2:7" ht="9">
      <c r="B78" s="32"/>
      <c r="D78" s="43"/>
      <c r="E78" s="39"/>
      <c r="F78" s="39"/>
      <c r="G78" s="39"/>
    </row>
    <row r="79" spans="2:7" ht="9">
      <c r="B79" s="32"/>
      <c r="D79" s="43"/>
      <c r="E79" s="39"/>
      <c r="F79" s="39"/>
      <c r="G79" s="39"/>
    </row>
    <row r="80" spans="2:7" ht="9">
      <c r="B80" s="32"/>
      <c r="D80" s="43"/>
      <c r="E80" s="39"/>
      <c r="F80" s="39"/>
      <c r="G80" s="39"/>
    </row>
    <row r="81" spans="2:7" ht="9">
      <c r="B81" s="32"/>
      <c r="D81" s="43"/>
      <c r="E81" s="39"/>
      <c r="F81" s="39"/>
      <c r="G81" s="39"/>
    </row>
    <row r="82" spans="2:7" ht="9">
      <c r="B82" s="32"/>
      <c r="D82" s="43"/>
      <c r="E82" s="39"/>
      <c r="F82" s="39"/>
      <c r="G82" s="39"/>
    </row>
    <row r="83" spans="2:7" ht="9">
      <c r="B83" s="32"/>
      <c r="D83" s="43"/>
      <c r="E83" s="39"/>
      <c r="F83" s="39"/>
      <c r="G83" s="39"/>
    </row>
    <row r="84" spans="2:7" ht="9">
      <c r="B84" s="32"/>
      <c r="D84" s="43"/>
      <c r="E84" s="39"/>
      <c r="F84" s="39"/>
      <c r="G84" s="39"/>
    </row>
    <row r="85" spans="2:7" ht="9">
      <c r="B85" s="32"/>
      <c r="D85" s="43"/>
      <c r="E85" s="39"/>
      <c r="F85" s="39"/>
      <c r="G85" s="39"/>
    </row>
    <row r="86" spans="2:7" ht="9">
      <c r="B86" s="32"/>
      <c r="D86" s="43"/>
      <c r="E86" s="39"/>
      <c r="F86" s="39"/>
      <c r="G86" s="39"/>
    </row>
    <row r="87" spans="2:7" ht="9">
      <c r="B87" s="32"/>
      <c r="D87" s="43"/>
      <c r="E87" s="39"/>
      <c r="F87" s="39"/>
      <c r="G87" s="39"/>
    </row>
    <row r="88" spans="2:7" ht="9">
      <c r="B88" s="32"/>
      <c r="D88" s="43"/>
      <c r="E88" s="39"/>
      <c r="F88" s="39"/>
      <c r="G88" s="39"/>
    </row>
    <row r="89" spans="2:7" ht="9">
      <c r="B89" s="32"/>
      <c r="D89" s="43"/>
      <c r="E89" s="39"/>
      <c r="F89" s="39"/>
      <c r="G89" s="39"/>
    </row>
    <row r="90" spans="2:7" ht="9">
      <c r="B90" s="32"/>
      <c r="D90" s="43"/>
      <c r="E90" s="39"/>
      <c r="F90" s="39"/>
      <c r="G90" s="39"/>
    </row>
    <row r="91" spans="2:7" ht="9">
      <c r="B91" s="32"/>
      <c r="D91" s="43"/>
      <c r="E91" s="39"/>
      <c r="F91" s="39"/>
      <c r="G91" s="39"/>
    </row>
    <row r="92" spans="2:7" ht="9">
      <c r="B92" s="32"/>
      <c r="D92" s="43"/>
      <c r="E92" s="39"/>
      <c r="F92" s="39"/>
      <c r="G92" s="39"/>
    </row>
    <row r="93" spans="2:7" ht="9">
      <c r="B93" s="32"/>
      <c r="D93" s="43"/>
      <c r="E93" s="39"/>
      <c r="F93" s="39"/>
      <c r="G93" s="39"/>
    </row>
    <row r="94" spans="2:7" ht="9">
      <c r="B94" s="32"/>
      <c r="D94" s="43"/>
      <c r="E94" s="39"/>
      <c r="F94" s="39"/>
      <c r="G94" s="39"/>
    </row>
    <row r="95" spans="2:7" ht="9">
      <c r="B95" s="32"/>
      <c r="D95" s="43"/>
      <c r="E95" s="39"/>
      <c r="F95" s="39"/>
      <c r="G95" s="39"/>
    </row>
    <row r="96" spans="2:7" ht="9">
      <c r="B96" s="32"/>
      <c r="D96" s="43"/>
      <c r="E96" s="39"/>
      <c r="F96" s="39"/>
      <c r="G96" s="39"/>
    </row>
    <row r="97" spans="2:7" ht="9">
      <c r="B97" s="32"/>
      <c r="D97" s="43"/>
      <c r="E97" s="39"/>
      <c r="F97" s="39"/>
      <c r="G97" s="39"/>
    </row>
    <row r="98" spans="2:7" ht="9">
      <c r="B98" s="32"/>
      <c r="D98" s="43"/>
      <c r="E98" s="39"/>
      <c r="F98" s="39"/>
      <c r="G98" s="39"/>
    </row>
    <row r="99" spans="2:7" ht="9">
      <c r="B99" s="32"/>
      <c r="D99" s="43"/>
      <c r="E99" s="39"/>
      <c r="F99" s="39"/>
      <c r="G99" s="39"/>
    </row>
    <row r="100" spans="2:7" ht="9">
      <c r="B100" s="32"/>
      <c r="D100" s="43"/>
      <c r="E100" s="39"/>
      <c r="F100" s="39"/>
      <c r="G100" s="39"/>
    </row>
    <row r="101" spans="2:7" ht="9">
      <c r="B101" s="32"/>
      <c r="D101" s="43"/>
      <c r="E101" s="39"/>
      <c r="F101" s="39"/>
      <c r="G101" s="39"/>
    </row>
    <row r="102" spans="2:7" ht="9">
      <c r="B102" s="32"/>
      <c r="D102" s="43"/>
      <c r="E102" s="39"/>
      <c r="F102" s="39"/>
      <c r="G102" s="39"/>
    </row>
    <row r="103" spans="2:7" ht="9">
      <c r="B103" s="32"/>
      <c r="D103" s="43"/>
      <c r="E103" s="39"/>
      <c r="F103" s="39"/>
      <c r="G103" s="39"/>
    </row>
    <row r="104" spans="2:7" ht="9">
      <c r="B104" s="32"/>
      <c r="D104" s="43"/>
      <c r="E104" s="39"/>
      <c r="F104" s="39"/>
      <c r="G104" s="39"/>
    </row>
    <row r="105" spans="2:7" ht="9">
      <c r="B105" s="32"/>
      <c r="D105" s="43"/>
      <c r="E105" s="39"/>
      <c r="F105" s="39"/>
      <c r="G105" s="39"/>
    </row>
    <row r="106" spans="2:7" ht="9">
      <c r="B106" s="32"/>
      <c r="D106" s="43"/>
      <c r="E106" s="39"/>
      <c r="F106" s="39"/>
      <c r="G106" s="39"/>
    </row>
    <row r="107" spans="2:7" ht="9">
      <c r="B107" s="32"/>
      <c r="D107" s="43"/>
      <c r="E107" s="39"/>
      <c r="F107" s="39"/>
      <c r="G107" s="39"/>
    </row>
    <row r="108" spans="2:7" ht="9">
      <c r="B108" s="32"/>
      <c r="D108" s="43"/>
      <c r="E108" s="39"/>
      <c r="F108" s="39"/>
      <c r="G108" s="39"/>
    </row>
    <row r="109" spans="2:7" ht="9">
      <c r="B109" s="32"/>
      <c r="D109" s="43"/>
      <c r="E109" s="39"/>
      <c r="F109" s="39"/>
      <c r="G109" s="39"/>
    </row>
    <row r="110" spans="2:7" ht="9">
      <c r="B110" s="32"/>
      <c r="D110" s="43"/>
      <c r="E110" s="39"/>
      <c r="F110" s="39"/>
      <c r="G110" s="39"/>
    </row>
    <row r="111" spans="2:7" ht="9">
      <c r="B111" s="32"/>
      <c r="D111" s="43"/>
      <c r="E111" s="39"/>
      <c r="F111" s="39"/>
      <c r="G111" s="39"/>
    </row>
    <row r="112" spans="2:7" ht="9">
      <c r="B112" s="32"/>
      <c r="D112" s="43"/>
      <c r="E112" s="39"/>
      <c r="F112" s="39"/>
      <c r="G112" s="39"/>
    </row>
    <row r="113" spans="2:7" ht="9">
      <c r="B113" s="32"/>
      <c r="D113" s="43"/>
      <c r="E113" s="39"/>
      <c r="F113" s="39"/>
      <c r="G113" s="39"/>
    </row>
    <row r="114" spans="2:7" ht="9">
      <c r="B114" s="32"/>
      <c r="D114" s="43"/>
      <c r="E114" s="39"/>
      <c r="F114" s="39"/>
      <c r="G114" s="39"/>
    </row>
    <row r="115" spans="2:7" ht="9">
      <c r="B115" s="32"/>
      <c r="D115" s="43"/>
      <c r="E115" s="39"/>
      <c r="F115" s="39"/>
      <c r="G115" s="39"/>
    </row>
    <row r="116" spans="2:7" ht="9">
      <c r="B116" s="32"/>
      <c r="D116" s="43"/>
      <c r="E116" s="39"/>
      <c r="F116" s="39"/>
      <c r="G116" s="39"/>
    </row>
    <row r="117" spans="2:7" ht="9">
      <c r="B117" s="32"/>
      <c r="D117" s="43"/>
      <c r="E117" s="39"/>
      <c r="F117" s="39"/>
      <c r="G117" s="39"/>
    </row>
    <row r="118" spans="2:7" ht="9">
      <c r="B118" s="32"/>
      <c r="D118" s="43"/>
      <c r="E118" s="39"/>
      <c r="F118" s="39"/>
      <c r="G118" s="39"/>
    </row>
    <row r="119" spans="2:7" ht="9">
      <c r="B119" s="32"/>
      <c r="D119" s="43"/>
      <c r="E119" s="39"/>
      <c r="F119" s="39"/>
      <c r="G119" s="39"/>
    </row>
    <row r="120" spans="2:7" ht="9">
      <c r="B120" s="32"/>
      <c r="D120" s="43"/>
      <c r="E120" s="39"/>
      <c r="F120" s="39"/>
      <c r="G120" s="39"/>
    </row>
    <row r="121" spans="2:7" ht="9">
      <c r="B121" s="32"/>
      <c r="D121" s="43"/>
      <c r="E121" s="39"/>
      <c r="F121" s="39"/>
      <c r="G121" s="39"/>
    </row>
    <row r="122" spans="2:7" ht="9">
      <c r="B122" s="32"/>
      <c r="D122" s="43"/>
      <c r="E122" s="39"/>
      <c r="F122" s="39"/>
      <c r="G122" s="39"/>
    </row>
    <row r="123" spans="2:7" ht="9">
      <c r="B123" s="32"/>
      <c r="D123" s="43"/>
      <c r="E123" s="39"/>
      <c r="F123" s="39"/>
      <c r="G123" s="39"/>
    </row>
    <row r="124" spans="2:7" ht="9">
      <c r="B124" s="32"/>
      <c r="D124" s="43"/>
      <c r="E124" s="39"/>
      <c r="F124" s="39"/>
      <c r="G124" s="39"/>
    </row>
    <row r="125" spans="2:7" ht="9">
      <c r="B125" s="32"/>
      <c r="D125" s="43"/>
      <c r="E125" s="39"/>
      <c r="F125" s="39"/>
      <c r="G125" s="39"/>
    </row>
    <row r="126" spans="2:7" ht="9">
      <c r="B126" s="32"/>
      <c r="D126" s="43"/>
      <c r="E126" s="39"/>
      <c r="F126" s="39"/>
      <c r="G126" s="39"/>
    </row>
    <row r="127" spans="2:7" ht="9">
      <c r="B127" s="32"/>
      <c r="D127" s="43"/>
      <c r="E127" s="39"/>
      <c r="F127" s="39"/>
      <c r="G127" s="39"/>
    </row>
    <row r="128" spans="2:7" ht="9">
      <c r="B128" s="32"/>
      <c r="D128" s="43"/>
      <c r="E128" s="39"/>
      <c r="F128" s="39"/>
      <c r="G128" s="39"/>
    </row>
    <row r="129" spans="2:7" ht="9">
      <c r="B129" s="32"/>
      <c r="D129" s="43"/>
      <c r="E129" s="39"/>
      <c r="F129" s="39"/>
      <c r="G129" s="39"/>
    </row>
    <row r="130" spans="2:7" ht="9">
      <c r="B130" s="32"/>
      <c r="D130" s="43"/>
      <c r="E130" s="39"/>
      <c r="F130" s="39"/>
      <c r="G130" s="39"/>
    </row>
    <row r="131" spans="2:7" ht="9">
      <c r="B131" s="32"/>
      <c r="D131" s="43"/>
      <c r="E131" s="39"/>
      <c r="F131" s="39"/>
      <c r="G131" s="39"/>
    </row>
    <row r="132" spans="2:7" ht="9">
      <c r="B132" s="32"/>
      <c r="D132" s="43"/>
      <c r="E132" s="39"/>
      <c r="F132" s="39"/>
      <c r="G132" s="39"/>
    </row>
    <row r="133" spans="2:7" ht="9">
      <c r="B133" s="32"/>
      <c r="D133" s="43"/>
      <c r="E133" s="39"/>
      <c r="F133" s="39"/>
      <c r="G133" s="39"/>
    </row>
    <row r="134" spans="2:7" ht="9">
      <c r="B134" s="32"/>
      <c r="D134" s="43"/>
      <c r="E134" s="39"/>
      <c r="F134" s="39"/>
      <c r="G134" s="39"/>
    </row>
    <row r="135" spans="2:7" ht="9">
      <c r="B135" s="32"/>
      <c r="D135" s="43"/>
      <c r="E135" s="39"/>
      <c r="F135" s="39"/>
      <c r="G135" s="39"/>
    </row>
    <row r="136" spans="2:7" ht="9">
      <c r="B136" s="32"/>
      <c r="D136" s="43"/>
      <c r="E136" s="39"/>
      <c r="F136" s="39"/>
      <c r="G136" s="39"/>
    </row>
    <row r="137" spans="2:7" ht="9">
      <c r="B137" s="32"/>
      <c r="D137" s="43"/>
      <c r="E137" s="39"/>
      <c r="F137" s="39"/>
      <c r="G137" s="39"/>
    </row>
    <row r="138" spans="2:7" ht="9">
      <c r="B138" s="32"/>
      <c r="D138" s="43"/>
      <c r="E138" s="39"/>
      <c r="F138" s="39"/>
      <c r="G138" s="39"/>
    </row>
    <row r="139" spans="2:7" ht="9">
      <c r="B139" s="32"/>
      <c r="D139" s="43"/>
      <c r="E139" s="39"/>
      <c r="F139" s="39"/>
      <c r="G139" s="39"/>
    </row>
    <row r="140" spans="2:7" ht="9">
      <c r="B140" s="32"/>
      <c r="D140" s="43"/>
      <c r="E140" s="39"/>
      <c r="F140" s="39"/>
      <c r="G140" s="39"/>
    </row>
    <row r="141" spans="2:7" ht="9">
      <c r="B141" s="32"/>
      <c r="D141" s="43"/>
      <c r="E141" s="39"/>
      <c r="F141" s="39"/>
      <c r="G141" s="39"/>
    </row>
    <row r="142" spans="2:7" ht="9">
      <c r="B142" s="32"/>
      <c r="D142" s="43"/>
      <c r="E142" s="39"/>
      <c r="F142" s="39"/>
      <c r="G142" s="39"/>
    </row>
    <row r="143" spans="2:7" ht="9">
      <c r="B143" s="32"/>
      <c r="D143" s="43"/>
      <c r="E143" s="39"/>
      <c r="F143" s="39"/>
      <c r="G143" s="39"/>
    </row>
    <row r="144" spans="2:7" ht="9">
      <c r="B144" s="32"/>
      <c r="D144" s="43"/>
      <c r="E144" s="39"/>
      <c r="F144" s="39"/>
      <c r="G144" s="39"/>
    </row>
    <row r="145" spans="2:7" ht="9">
      <c r="B145" s="32"/>
      <c r="D145" s="43"/>
      <c r="E145" s="39"/>
      <c r="F145" s="39"/>
      <c r="G145" s="39"/>
    </row>
    <row r="146" spans="2:7" ht="9">
      <c r="B146" s="32"/>
      <c r="D146" s="43"/>
      <c r="E146" s="39"/>
      <c r="F146" s="39"/>
      <c r="G146" s="39"/>
    </row>
    <row r="147" spans="2:7" ht="9">
      <c r="B147" s="32"/>
      <c r="D147" s="43"/>
      <c r="E147" s="39"/>
      <c r="F147" s="39"/>
      <c r="G147" s="39"/>
    </row>
    <row r="148" spans="2:7" ht="9">
      <c r="B148" s="32"/>
      <c r="D148" s="43"/>
      <c r="E148" s="39"/>
      <c r="F148" s="39"/>
      <c r="G148" s="39"/>
    </row>
    <row r="149" spans="2:7" ht="9">
      <c r="B149" s="32"/>
      <c r="D149" s="43"/>
      <c r="E149" s="39"/>
      <c r="F149" s="39"/>
      <c r="G149" s="39"/>
    </row>
    <row r="150" spans="2:7" ht="9">
      <c r="B150" s="32"/>
      <c r="D150" s="43"/>
      <c r="E150" s="39"/>
      <c r="F150" s="39"/>
      <c r="G150" s="39"/>
    </row>
    <row r="151" spans="2:7" ht="9">
      <c r="B151" s="32"/>
      <c r="D151" s="43"/>
      <c r="E151" s="39"/>
      <c r="F151" s="39"/>
      <c r="G151" s="39"/>
    </row>
    <row r="152" spans="2:7" ht="9">
      <c r="B152" s="32"/>
      <c r="D152" s="43"/>
      <c r="E152" s="39"/>
      <c r="F152" s="39"/>
      <c r="G152" s="39"/>
    </row>
    <row r="153" spans="2:7" ht="9">
      <c r="B153" s="32"/>
      <c r="D153" s="43"/>
      <c r="E153" s="39"/>
      <c r="F153" s="39"/>
      <c r="G153" s="39"/>
    </row>
    <row r="154" spans="2:7" ht="9">
      <c r="B154" s="32"/>
      <c r="D154" s="43"/>
      <c r="E154" s="39"/>
      <c r="F154" s="39"/>
      <c r="G154" s="39"/>
    </row>
    <row r="155" spans="2:7" ht="9">
      <c r="B155" s="32"/>
      <c r="D155" s="43"/>
      <c r="E155" s="39"/>
      <c r="F155" s="39"/>
      <c r="G155" s="39"/>
    </row>
    <row r="156" spans="2:7" ht="9">
      <c r="B156" s="32"/>
      <c r="D156" s="43"/>
      <c r="E156" s="39"/>
      <c r="F156" s="39"/>
      <c r="G156" s="39"/>
    </row>
    <row r="157" spans="2:7" ht="9">
      <c r="B157" s="32"/>
      <c r="D157" s="43"/>
      <c r="E157" s="39"/>
      <c r="F157" s="39"/>
      <c r="G157" s="39"/>
    </row>
    <row r="158" spans="2:7" ht="9">
      <c r="B158" s="32"/>
      <c r="D158" s="43"/>
      <c r="E158" s="39"/>
      <c r="F158" s="39"/>
      <c r="G158" s="39"/>
    </row>
    <row r="159" spans="2:7" ht="9">
      <c r="B159" s="32"/>
      <c r="D159" s="43"/>
      <c r="E159" s="39"/>
      <c r="F159" s="39"/>
      <c r="G159" s="39"/>
    </row>
    <row r="160" spans="2:7" ht="9">
      <c r="B160" s="32"/>
      <c r="D160" s="43"/>
      <c r="E160" s="39"/>
      <c r="F160" s="39"/>
      <c r="G160" s="39"/>
    </row>
    <row r="161" spans="2:7" ht="9">
      <c r="B161" s="32"/>
      <c r="D161" s="43"/>
      <c r="E161" s="39"/>
      <c r="F161" s="39"/>
      <c r="G161" s="39"/>
    </row>
    <row r="162" spans="2:7" ht="9">
      <c r="B162" s="32"/>
      <c r="D162" s="43"/>
      <c r="E162" s="39"/>
      <c r="F162" s="39"/>
      <c r="G162" s="39"/>
    </row>
    <row r="163" spans="2:7" ht="9">
      <c r="B163" s="32"/>
      <c r="D163" s="43"/>
      <c r="E163" s="39"/>
      <c r="F163" s="39"/>
      <c r="G163" s="39"/>
    </row>
    <row r="164" spans="2:7" ht="9">
      <c r="B164" s="32"/>
      <c r="D164" s="43"/>
      <c r="E164" s="39"/>
      <c r="F164" s="39"/>
      <c r="G164" s="39"/>
    </row>
    <row r="165" spans="2:7" ht="9">
      <c r="B165" s="32"/>
      <c r="D165" s="43"/>
      <c r="E165" s="39"/>
      <c r="F165" s="39"/>
      <c r="G165" s="39"/>
    </row>
    <row r="166" spans="2:7" ht="9">
      <c r="B166" s="32"/>
      <c r="D166" s="43"/>
      <c r="E166" s="39"/>
      <c r="F166" s="39"/>
      <c r="G166" s="39"/>
    </row>
    <row r="167" spans="2:7" ht="9">
      <c r="B167" s="32"/>
      <c r="D167" s="43"/>
      <c r="E167" s="39"/>
      <c r="F167" s="39"/>
      <c r="G167" s="39"/>
    </row>
    <row r="168" spans="2:7" ht="9">
      <c r="B168" s="32"/>
      <c r="D168" s="43"/>
      <c r="E168" s="39"/>
      <c r="F168" s="39"/>
      <c r="G168" s="39"/>
    </row>
    <row r="169" spans="2:7" ht="9">
      <c r="B169" s="32"/>
      <c r="D169" s="43"/>
      <c r="E169" s="39"/>
      <c r="F169" s="39"/>
      <c r="G169" s="39"/>
    </row>
    <row r="170" spans="2:7" ht="9">
      <c r="B170" s="32"/>
      <c r="D170" s="43"/>
      <c r="E170" s="39"/>
      <c r="F170" s="39"/>
      <c r="G170" s="39"/>
    </row>
    <row r="171" spans="2:7" ht="9">
      <c r="B171" s="32"/>
      <c r="D171" s="43"/>
      <c r="E171" s="39"/>
      <c r="F171" s="39"/>
      <c r="G171" s="39"/>
    </row>
    <row r="172" spans="2:7" ht="9">
      <c r="B172" s="32"/>
      <c r="D172" s="43"/>
      <c r="E172" s="39"/>
      <c r="F172" s="39"/>
      <c r="G172" s="39"/>
    </row>
    <row r="173" spans="2:7" ht="9">
      <c r="B173" s="32"/>
      <c r="D173" s="43"/>
      <c r="E173" s="39"/>
      <c r="F173" s="39"/>
      <c r="G173" s="39"/>
    </row>
    <row r="174" spans="2:7" ht="9">
      <c r="B174" s="32"/>
      <c r="D174" s="43"/>
      <c r="E174" s="39"/>
      <c r="F174" s="39"/>
      <c r="G174" s="39"/>
    </row>
    <row r="175" spans="2:7" ht="9">
      <c r="B175" s="32"/>
      <c r="D175" s="43"/>
      <c r="E175" s="39"/>
      <c r="F175" s="39"/>
      <c r="G175" s="39"/>
    </row>
    <row r="176" spans="2:7" ht="9">
      <c r="B176" s="32"/>
      <c r="D176" s="43"/>
      <c r="E176" s="39"/>
      <c r="F176" s="39"/>
      <c r="G176" s="39"/>
    </row>
    <row r="177" spans="2:7" ht="9">
      <c r="B177" s="32"/>
      <c r="D177" s="43"/>
      <c r="E177" s="39"/>
      <c r="F177" s="39"/>
      <c r="G177" s="39"/>
    </row>
    <row r="178" spans="2:7" ht="9">
      <c r="B178" s="32"/>
      <c r="D178" s="43"/>
      <c r="E178" s="39"/>
      <c r="F178" s="39"/>
      <c r="G178" s="39"/>
    </row>
    <row r="179" spans="2:7" ht="9">
      <c r="B179" s="32"/>
      <c r="D179" s="43"/>
      <c r="E179" s="39"/>
      <c r="F179" s="39"/>
      <c r="G179" s="39"/>
    </row>
    <row r="180" spans="2:7" ht="9">
      <c r="B180" s="32"/>
      <c r="D180" s="43"/>
      <c r="E180" s="39"/>
      <c r="F180" s="39"/>
      <c r="G180" s="39"/>
    </row>
    <row r="181" spans="2:7" ht="9">
      <c r="B181" s="32"/>
      <c r="D181" s="43"/>
      <c r="E181" s="39"/>
      <c r="F181" s="39"/>
      <c r="G181" s="39"/>
    </row>
    <row r="182" spans="2:7" ht="9">
      <c r="B182" s="32"/>
      <c r="D182" s="43"/>
      <c r="E182" s="39"/>
      <c r="F182" s="39"/>
      <c r="G182" s="39"/>
    </row>
    <row r="183" spans="2:7" ht="9">
      <c r="B183" s="32"/>
      <c r="D183" s="43"/>
      <c r="E183" s="39"/>
      <c r="F183" s="39"/>
      <c r="G183" s="39"/>
    </row>
    <row r="184" spans="2:7" ht="9">
      <c r="B184" s="32"/>
      <c r="D184" s="43"/>
      <c r="E184" s="39"/>
      <c r="F184" s="39"/>
      <c r="G184" s="39"/>
    </row>
    <row r="185" spans="2:7" ht="9">
      <c r="B185" s="32"/>
      <c r="D185" s="43"/>
      <c r="E185" s="39"/>
      <c r="F185" s="39"/>
      <c r="G185" s="39"/>
    </row>
    <row r="186" spans="2:7" ht="9">
      <c r="B186" s="32"/>
      <c r="D186" s="43"/>
      <c r="E186" s="39"/>
      <c r="F186" s="39"/>
      <c r="G186" s="39"/>
    </row>
    <row r="187" spans="2:7" ht="9">
      <c r="B187" s="32"/>
      <c r="D187" s="43"/>
      <c r="E187" s="39"/>
      <c r="F187" s="39"/>
      <c r="G187" s="39"/>
    </row>
    <row r="188" spans="2:7" ht="9">
      <c r="B188" s="32"/>
      <c r="D188" s="43"/>
      <c r="E188" s="39"/>
      <c r="F188" s="39"/>
      <c r="G188" s="39"/>
    </row>
    <row r="189" spans="2:7" ht="9">
      <c r="B189" s="32"/>
      <c r="D189" s="43"/>
      <c r="E189" s="39"/>
      <c r="F189" s="39"/>
      <c r="G189" s="39"/>
    </row>
    <row r="190" spans="2:7" ht="9">
      <c r="B190" s="32"/>
      <c r="D190" s="43"/>
      <c r="E190" s="39"/>
      <c r="F190" s="39"/>
      <c r="G190" s="39"/>
    </row>
    <row r="191" spans="2:7" ht="9">
      <c r="B191" s="32"/>
      <c r="D191" s="43"/>
      <c r="E191" s="39"/>
      <c r="F191" s="39"/>
      <c r="G191" s="39"/>
    </row>
    <row r="192" spans="2:7" ht="9">
      <c r="B192" s="32"/>
      <c r="D192" s="43"/>
      <c r="E192" s="39"/>
      <c r="F192" s="39"/>
      <c r="G192" s="39"/>
    </row>
    <row r="193" spans="2:7" ht="9">
      <c r="B193" s="32"/>
      <c r="D193" s="43"/>
      <c r="E193" s="39"/>
      <c r="F193" s="39"/>
      <c r="G193" s="39"/>
    </row>
    <row r="194" spans="2:7" ht="9">
      <c r="B194" s="32"/>
      <c r="D194" s="43"/>
      <c r="E194" s="39"/>
      <c r="F194" s="39"/>
      <c r="G194" s="39"/>
    </row>
    <row r="195" spans="2:7" ht="9">
      <c r="B195" s="32"/>
      <c r="D195" s="43"/>
      <c r="E195" s="39"/>
      <c r="F195" s="39"/>
      <c r="G195" s="39"/>
    </row>
    <row r="196" spans="2:7" ht="9">
      <c r="B196" s="32"/>
      <c r="D196" s="43"/>
      <c r="E196" s="39"/>
      <c r="F196" s="39"/>
      <c r="G196" s="39"/>
    </row>
    <row r="197" spans="2:7" ht="9">
      <c r="B197" s="32"/>
      <c r="D197" s="43"/>
      <c r="E197" s="39"/>
      <c r="F197" s="39"/>
      <c r="G197" s="39"/>
    </row>
    <row r="198" spans="2:7" ht="9">
      <c r="B198" s="32"/>
      <c r="D198" s="43"/>
      <c r="E198" s="39"/>
      <c r="F198" s="39"/>
      <c r="G198" s="39"/>
    </row>
    <row r="199" spans="2:7" ht="9">
      <c r="B199" s="32"/>
      <c r="D199" s="43"/>
      <c r="E199" s="39"/>
      <c r="F199" s="39"/>
      <c r="G199" s="39"/>
    </row>
    <row r="200" spans="2:7" ht="9">
      <c r="B200" s="32"/>
      <c r="D200" s="43"/>
      <c r="E200" s="39"/>
      <c r="F200" s="39"/>
      <c r="G200" s="39"/>
    </row>
    <row r="201" spans="2:7" ht="9">
      <c r="B201" s="32"/>
      <c r="D201" s="43"/>
      <c r="E201" s="39"/>
      <c r="F201" s="39"/>
      <c r="G201" s="39"/>
    </row>
    <row r="202" spans="2:7" ht="9">
      <c r="B202" s="32"/>
      <c r="D202" s="43"/>
      <c r="E202" s="39"/>
      <c r="F202" s="39"/>
      <c r="G202" s="39"/>
    </row>
    <row r="203" spans="2:7" ht="9">
      <c r="B203" s="32"/>
      <c r="D203" s="43"/>
      <c r="E203" s="39"/>
      <c r="F203" s="39"/>
      <c r="G203" s="39"/>
    </row>
    <row r="204" spans="2:7" ht="9">
      <c r="B204" s="32"/>
      <c r="D204" s="43"/>
      <c r="E204" s="39"/>
      <c r="F204" s="39"/>
      <c r="G204" s="39"/>
    </row>
    <row r="205" spans="2:7" ht="9">
      <c r="B205" s="32"/>
      <c r="D205" s="43"/>
      <c r="E205" s="39"/>
      <c r="F205" s="39"/>
      <c r="G205" s="39"/>
    </row>
    <row r="206" spans="2:7" ht="9">
      <c r="B206" s="32"/>
      <c r="D206" s="43"/>
      <c r="E206" s="39"/>
      <c r="F206" s="39"/>
      <c r="G206" s="39"/>
    </row>
    <row r="207" spans="2:7" ht="9">
      <c r="B207" s="32"/>
      <c r="D207" s="43"/>
      <c r="E207" s="39"/>
      <c r="F207" s="39"/>
      <c r="G207" s="39"/>
    </row>
    <row r="208" spans="2:7" ht="9">
      <c r="B208" s="32"/>
      <c r="D208" s="43"/>
      <c r="E208" s="39"/>
      <c r="F208" s="39"/>
      <c r="G208" s="39"/>
    </row>
    <row r="209" spans="2:7" ht="9">
      <c r="B209" s="32"/>
      <c r="D209" s="43"/>
      <c r="E209" s="39"/>
      <c r="F209" s="39"/>
      <c r="G209" s="39"/>
    </row>
    <row r="210" spans="2:7" ht="9">
      <c r="B210" s="32"/>
      <c r="D210" s="43"/>
      <c r="E210" s="39"/>
      <c r="F210" s="39"/>
      <c r="G210" s="39"/>
    </row>
    <row r="211" spans="2:7" ht="9">
      <c r="B211" s="32"/>
      <c r="D211" s="43"/>
      <c r="E211" s="39"/>
      <c r="F211" s="39"/>
      <c r="G211" s="39"/>
    </row>
    <row r="212" spans="2:7" ht="9">
      <c r="B212" s="32"/>
      <c r="D212" s="43"/>
      <c r="E212" s="39"/>
      <c r="F212" s="39"/>
      <c r="G212" s="39"/>
    </row>
    <row r="213" spans="2:7" ht="9">
      <c r="B213" s="32"/>
      <c r="D213" s="43"/>
      <c r="E213" s="39"/>
      <c r="F213" s="39"/>
      <c r="G213" s="39"/>
    </row>
    <row r="214" spans="2:7" ht="9">
      <c r="B214" s="32"/>
      <c r="D214" s="43"/>
      <c r="E214" s="39"/>
      <c r="F214" s="39"/>
      <c r="G214" s="39"/>
    </row>
    <row r="215" spans="2:7" ht="9">
      <c r="B215" s="32"/>
      <c r="D215" s="43"/>
      <c r="E215" s="39"/>
      <c r="F215" s="39"/>
      <c r="G215" s="39"/>
    </row>
    <row r="216" spans="2:7" ht="9">
      <c r="B216" s="32"/>
      <c r="D216" s="43"/>
      <c r="E216" s="39"/>
      <c r="F216" s="39"/>
      <c r="G216" s="39"/>
    </row>
    <row r="217" spans="2:7" ht="9">
      <c r="B217" s="32"/>
      <c r="D217" s="43"/>
      <c r="E217" s="39"/>
      <c r="F217" s="39"/>
      <c r="G217" s="39"/>
    </row>
    <row r="218" spans="2:7" ht="9">
      <c r="B218" s="32"/>
      <c r="D218" s="43"/>
      <c r="E218" s="39"/>
      <c r="F218" s="39"/>
      <c r="G218" s="39"/>
    </row>
    <row r="219" spans="2:7" ht="9">
      <c r="B219" s="32"/>
      <c r="D219" s="43"/>
      <c r="E219" s="39"/>
      <c r="F219" s="39"/>
      <c r="G219" s="39"/>
    </row>
    <row r="220" spans="2:7" ht="9">
      <c r="B220" s="32"/>
      <c r="D220" s="43"/>
      <c r="E220" s="39"/>
      <c r="F220" s="39"/>
      <c r="G220" s="39"/>
    </row>
    <row r="221" spans="2:7" ht="9">
      <c r="B221" s="32"/>
      <c r="D221" s="43"/>
      <c r="E221" s="39"/>
      <c r="F221" s="39"/>
      <c r="G221" s="39"/>
    </row>
    <row r="222" spans="2:7" ht="9">
      <c r="B222" s="32"/>
      <c r="D222" s="43"/>
      <c r="E222" s="39"/>
      <c r="F222" s="39"/>
      <c r="G222" s="39"/>
    </row>
    <row r="223" spans="2:7" ht="9">
      <c r="B223" s="32"/>
      <c r="D223" s="43"/>
      <c r="E223" s="39"/>
      <c r="F223" s="39"/>
      <c r="G223" s="39"/>
    </row>
    <row r="224" spans="2:7" ht="9">
      <c r="B224" s="32"/>
      <c r="D224" s="43"/>
      <c r="E224" s="39"/>
      <c r="F224" s="39"/>
      <c r="G224" s="39"/>
    </row>
    <row r="225" spans="2:7" ht="9">
      <c r="B225" s="32"/>
      <c r="D225" s="43"/>
      <c r="E225" s="39"/>
      <c r="F225" s="39"/>
      <c r="G225" s="39"/>
    </row>
    <row r="226" spans="2:7" ht="9">
      <c r="B226" s="32"/>
      <c r="D226" s="43"/>
      <c r="E226" s="39"/>
      <c r="F226" s="39"/>
      <c r="G226" s="39"/>
    </row>
    <row r="227" spans="2:7" ht="9">
      <c r="B227" s="32"/>
      <c r="D227" s="43"/>
      <c r="E227" s="39"/>
      <c r="F227" s="39"/>
      <c r="G227" s="39"/>
    </row>
    <row r="228" spans="2:7" ht="9">
      <c r="B228" s="32"/>
      <c r="D228" s="43"/>
      <c r="E228" s="39"/>
      <c r="F228" s="39"/>
      <c r="G228" s="39"/>
    </row>
    <row r="229" spans="2:7" ht="9">
      <c r="B229" s="32"/>
      <c r="D229" s="43"/>
      <c r="E229" s="39"/>
      <c r="F229" s="39"/>
      <c r="G229" s="39"/>
    </row>
    <row r="230" spans="2:7" ht="9">
      <c r="B230" s="32"/>
      <c r="D230" s="43"/>
      <c r="E230" s="39"/>
      <c r="F230" s="39"/>
      <c r="G230" s="39"/>
    </row>
    <row r="231" spans="2:7" ht="9">
      <c r="B231" s="32"/>
      <c r="D231" s="43"/>
      <c r="E231" s="39"/>
      <c r="F231" s="39"/>
      <c r="G231" s="39"/>
    </row>
    <row r="232" spans="2:7" ht="9">
      <c r="B232" s="32"/>
      <c r="D232" s="43"/>
      <c r="E232" s="39"/>
      <c r="F232" s="39"/>
      <c r="G232" s="39"/>
    </row>
    <row r="233" spans="2:7" ht="9">
      <c r="B233" s="32"/>
      <c r="D233" s="43"/>
      <c r="E233" s="39"/>
      <c r="F233" s="39"/>
      <c r="G233" s="39"/>
    </row>
    <row r="234" spans="2:7" ht="9">
      <c r="B234" s="32"/>
      <c r="D234" s="43"/>
      <c r="E234" s="39"/>
      <c r="F234" s="39"/>
      <c r="G234" s="39"/>
    </row>
    <row r="235" spans="2:7" ht="9">
      <c r="B235" s="32"/>
      <c r="D235" s="43"/>
      <c r="E235" s="39"/>
      <c r="F235" s="39"/>
      <c r="G235" s="39"/>
    </row>
    <row r="236" spans="2:7" ht="9">
      <c r="B236" s="32"/>
      <c r="D236" s="43"/>
      <c r="E236" s="39"/>
      <c r="F236" s="39"/>
      <c r="G236" s="39"/>
    </row>
    <row r="237" spans="2:7" ht="9">
      <c r="B237" s="32"/>
      <c r="D237" s="43"/>
      <c r="E237" s="39"/>
      <c r="F237" s="39"/>
      <c r="G237" s="39"/>
    </row>
    <row r="238" spans="2:7" ht="9">
      <c r="B238" s="32"/>
      <c r="D238" s="43"/>
      <c r="E238" s="39"/>
      <c r="F238" s="39"/>
      <c r="G238" s="39"/>
    </row>
    <row r="239" spans="2:7" ht="9">
      <c r="B239" s="32"/>
      <c r="D239" s="43"/>
      <c r="E239" s="39"/>
      <c r="F239" s="39"/>
      <c r="G239" s="39"/>
    </row>
    <row r="240" spans="2:7" ht="9">
      <c r="B240" s="32"/>
      <c r="D240" s="43"/>
      <c r="E240" s="39"/>
      <c r="F240" s="39"/>
      <c r="G240" s="39"/>
    </row>
    <row r="241" spans="2:7" ht="9">
      <c r="B241" s="32"/>
      <c r="D241" s="43"/>
      <c r="E241" s="39"/>
      <c r="F241" s="39"/>
      <c r="G241" s="39"/>
    </row>
    <row r="242" spans="2:7" ht="9">
      <c r="B242" s="32"/>
      <c r="D242" s="43"/>
      <c r="E242" s="39"/>
      <c r="F242" s="39"/>
      <c r="G242" s="39"/>
    </row>
    <row r="243" spans="2:7" ht="9">
      <c r="B243" s="32"/>
      <c r="D243" s="43"/>
      <c r="E243" s="39"/>
      <c r="F243" s="39"/>
      <c r="G243" s="39"/>
    </row>
    <row r="244" spans="2:7" ht="9">
      <c r="B244" s="32"/>
      <c r="D244" s="43"/>
      <c r="E244" s="39"/>
      <c r="F244" s="39"/>
      <c r="G244" s="39"/>
    </row>
    <row r="245" spans="2:7" ht="9">
      <c r="B245" s="32"/>
      <c r="D245" s="43"/>
      <c r="E245" s="39"/>
      <c r="F245" s="39"/>
      <c r="G245" s="39"/>
    </row>
    <row r="246" spans="2:7" ht="9">
      <c r="B246" s="32"/>
      <c r="D246" s="43"/>
      <c r="E246" s="39"/>
      <c r="F246" s="39"/>
      <c r="G246" s="39"/>
    </row>
    <row r="247" spans="2:7" ht="9">
      <c r="B247" s="32"/>
      <c r="D247" s="43"/>
      <c r="E247" s="39"/>
      <c r="F247" s="39"/>
      <c r="G247" s="39"/>
    </row>
    <row r="248" spans="2:7" ht="9">
      <c r="B248" s="32"/>
      <c r="D248" s="43"/>
      <c r="E248" s="39"/>
      <c r="F248" s="39"/>
      <c r="G248" s="39"/>
    </row>
    <row r="249" spans="2:7" ht="9">
      <c r="B249" s="32"/>
      <c r="D249" s="43"/>
      <c r="E249" s="39"/>
      <c r="F249" s="39"/>
      <c r="G249" s="39"/>
    </row>
    <row r="250" spans="2:7" ht="9">
      <c r="B250" s="32"/>
      <c r="D250" s="43"/>
      <c r="E250" s="39"/>
      <c r="F250" s="39"/>
      <c r="G250" s="39"/>
    </row>
    <row r="251" spans="2:7" ht="9">
      <c r="B251" s="32"/>
      <c r="D251" s="43"/>
      <c r="E251" s="39"/>
      <c r="F251" s="39"/>
      <c r="G251" s="39"/>
    </row>
    <row r="252" spans="2:7" ht="9">
      <c r="B252" s="32"/>
      <c r="D252" s="43"/>
      <c r="E252" s="39"/>
      <c r="F252" s="39"/>
      <c r="G252" s="39"/>
    </row>
    <row r="253" spans="2:7" ht="9">
      <c r="B253" s="32"/>
      <c r="D253" s="43"/>
      <c r="E253" s="39"/>
      <c r="F253" s="39"/>
      <c r="G253" s="39"/>
    </row>
    <row r="254" spans="2:7" ht="9">
      <c r="B254" s="32"/>
      <c r="D254" s="43"/>
      <c r="E254" s="39"/>
      <c r="F254" s="39"/>
      <c r="G254" s="39"/>
    </row>
    <row r="255" spans="2:7" ht="9">
      <c r="B255" s="32"/>
      <c r="D255" s="43"/>
      <c r="E255" s="39"/>
      <c r="F255" s="39"/>
      <c r="G255" s="39"/>
    </row>
    <row r="256" spans="2:7" ht="9">
      <c r="B256" s="32"/>
      <c r="D256" s="43"/>
      <c r="E256" s="39"/>
      <c r="F256" s="39"/>
      <c r="G256" s="39"/>
    </row>
    <row r="257" spans="2:7" ht="9">
      <c r="B257" s="32"/>
      <c r="D257" s="43"/>
      <c r="E257" s="39"/>
      <c r="F257" s="39"/>
      <c r="G257" s="39"/>
    </row>
    <row r="258" spans="2:7" ht="9">
      <c r="B258" s="32"/>
      <c r="D258" s="43"/>
      <c r="E258" s="39"/>
      <c r="F258" s="39"/>
      <c r="G258" s="39"/>
    </row>
    <row r="259" spans="2:7" ht="9">
      <c r="B259" s="32"/>
      <c r="D259" s="43"/>
      <c r="E259" s="39"/>
      <c r="F259" s="39"/>
      <c r="G259" s="39"/>
    </row>
    <row r="260" spans="2:7" ht="9">
      <c r="B260" s="32"/>
      <c r="D260" s="43"/>
      <c r="E260" s="39"/>
      <c r="F260" s="39"/>
      <c r="G260" s="39"/>
    </row>
    <row r="261" spans="2:7" ht="9">
      <c r="B261" s="32"/>
      <c r="D261" s="43"/>
      <c r="E261" s="39"/>
      <c r="F261" s="39"/>
      <c r="G261" s="39"/>
    </row>
    <row r="262" spans="2:7" ht="9">
      <c r="B262" s="32"/>
      <c r="D262" s="43"/>
      <c r="E262" s="39"/>
      <c r="F262" s="39"/>
      <c r="G262" s="39"/>
    </row>
    <row r="263" spans="2:7" ht="9">
      <c r="B263" s="32"/>
      <c r="D263" s="43"/>
      <c r="E263" s="39"/>
      <c r="F263" s="39"/>
      <c r="G263" s="39"/>
    </row>
    <row r="264" spans="2:7" ht="9">
      <c r="B264" s="32"/>
      <c r="D264" s="43"/>
      <c r="E264" s="39"/>
      <c r="F264" s="39"/>
      <c r="G264" s="39"/>
    </row>
    <row r="265" spans="2:7" ht="9">
      <c r="B265" s="32"/>
      <c r="D265" s="43"/>
      <c r="E265" s="39"/>
      <c r="F265" s="39"/>
      <c r="G265" s="39"/>
    </row>
    <row r="266" spans="2:7" ht="9">
      <c r="B266" s="32"/>
      <c r="D266" s="43"/>
      <c r="E266" s="39"/>
      <c r="F266" s="39"/>
      <c r="G266" s="39"/>
    </row>
    <row r="267" spans="2:7" ht="9">
      <c r="B267" s="32"/>
      <c r="D267" s="43"/>
      <c r="E267" s="39"/>
      <c r="F267" s="39"/>
      <c r="G267" s="39"/>
    </row>
    <row r="268" spans="2:7" ht="9">
      <c r="B268" s="32"/>
      <c r="D268" s="43"/>
      <c r="E268" s="39"/>
      <c r="F268" s="39"/>
      <c r="G268" s="39"/>
    </row>
    <row r="269" spans="2:7" ht="9">
      <c r="B269" s="32"/>
      <c r="D269" s="43"/>
      <c r="E269" s="39"/>
      <c r="F269" s="39"/>
      <c r="G269" s="39"/>
    </row>
    <row r="270" spans="2:7" ht="9">
      <c r="B270" s="32"/>
      <c r="D270" s="43"/>
      <c r="E270" s="39"/>
      <c r="F270" s="39"/>
      <c r="G270" s="39"/>
    </row>
    <row r="271" spans="2:7" ht="9">
      <c r="B271" s="32"/>
      <c r="D271" s="43"/>
      <c r="E271" s="39"/>
      <c r="F271" s="39"/>
      <c r="G271" s="39"/>
    </row>
    <row r="272" spans="2:7" ht="9">
      <c r="B272" s="32"/>
      <c r="D272" s="43"/>
      <c r="E272" s="39"/>
      <c r="F272" s="39"/>
      <c r="G272" s="39"/>
    </row>
    <row r="273" spans="2:7" ht="9">
      <c r="B273" s="32"/>
      <c r="D273" s="43"/>
      <c r="E273" s="39"/>
      <c r="F273" s="39"/>
      <c r="G273" s="39"/>
    </row>
    <row r="274" spans="2:7" ht="9">
      <c r="B274" s="32"/>
      <c r="D274" s="43"/>
      <c r="E274" s="39"/>
      <c r="F274" s="39"/>
      <c r="G274" s="39"/>
    </row>
    <row r="275" spans="2:7" ht="9">
      <c r="B275" s="32"/>
      <c r="D275" s="43"/>
      <c r="E275" s="39"/>
      <c r="F275" s="39"/>
      <c r="G275" s="39"/>
    </row>
    <row r="276" spans="2:7" ht="9">
      <c r="B276" s="32"/>
      <c r="D276" s="43"/>
      <c r="E276" s="39"/>
      <c r="F276" s="39"/>
      <c r="G276" s="39"/>
    </row>
    <row r="277" spans="2:7" ht="9">
      <c r="B277" s="32"/>
      <c r="D277" s="43"/>
      <c r="E277" s="39"/>
      <c r="F277" s="39"/>
      <c r="G277" s="39"/>
    </row>
    <row r="278" spans="2:7" ht="9">
      <c r="B278" s="32"/>
      <c r="D278" s="43"/>
      <c r="E278" s="39"/>
      <c r="F278" s="39"/>
      <c r="G278" s="39"/>
    </row>
    <row r="279" spans="2:7" ht="9">
      <c r="B279" s="32"/>
      <c r="D279" s="43"/>
      <c r="E279" s="39"/>
      <c r="F279" s="39"/>
      <c r="G279" s="39"/>
    </row>
    <row r="280" spans="2:7" ht="9">
      <c r="B280" s="32"/>
      <c r="D280" s="43"/>
      <c r="E280" s="39"/>
      <c r="F280" s="39"/>
      <c r="G280" s="39"/>
    </row>
    <row r="281" spans="2:7" ht="9">
      <c r="B281" s="32"/>
      <c r="D281" s="43"/>
      <c r="E281" s="39"/>
      <c r="F281" s="39"/>
      <c r="G281" s="39"/>
    </row>
    <row r="282" spans="2:7" ht="9">
      <c r="B282" s="32"/>
      <c r="D282" s="43"/>
      <c r="E282" s="39"/>
      <c r="F282" s="39"/>
      <c r="G282" s="39"/>
    </row>
    <row r="283" spans="2:7" ht="9">
      <c r="B283" s="32"/>
      <c r="D283" s="43"/>
      <c r="E283" s="39"/>
      <c r="F283" s="39"/>
      <c r="G283" s="39"/>
    </row>
    <row r="284" spans="2:7" ht="9">
      <c r="B284" s="32"/>
      <c r="D284" s="43"/>
      <c r="E284" s="39"/>
      <c r="F284" s="39"/>
      <c r="G284" s="39"/>
    </row>
    <row r="285" spans="2:7" ht="9">
      <c r="B285" s="32"/>
      <c r="D285" s="43"/>
      <c r="E285" s="39"/>
      <c r="F285" s="39"/>
      <c r="G285" s="39"/>
    </row>
    <row r="286" spans="2:7" ht="9">
      <c r="B286" s="32"/>
      <c r="D286" s="43"/>
      <c r="E286" s="39"/>
      <c r="F286" s="39"/>
      <c r="G286" s="39"/>
    </row>
    <row r="287" spans="2:7" ht="9">
      <c r="B287" s="32"/>
      <c r="D287" s="43"/>
      <c r="E287" s="39"/>
      <c r="F287" s="39"/>
      <c r="G287" s="39"/>
    </row>
    <row r="288" spans="2:7" ht="9">
      <c r="B288" s="32"/>
      <c r="D288" s="43"/>
      <c r="E288" s="39"/>
      <c r="F288" s="39"/>
      <c r="G288" s="39"/>
    </row>
    <row r="289" spans="2:7" ht="9">
      <c r="B289" s="32"/>
      <c r="D289" s="43"/>
      <c r="E289" s="39"/>
      <c r="F289" s="39"/>
      <c r="G289" s="39"/>
    </row>
    <row r="290" spans="2:7" ht="9">
      <c r="B290" s="32"/>
      <c r="D290" s="43"/>
      <c r="E290" s="39"/>
      <c r="F290" s="39"/>
      <c r="G290" s="39"/>
    </row>
    <row r="291" spans="2:7" ht="9">
      <c r="B291" s="32"/>
      <c r="D291" s="43"/>
      <c r="E291" s="39"/>
      <c r="F291" s="39"/>
      <c r="G291" s="39"/>
    </row>
    <row r="292" spans="2:7" ht="9">
      <c r="B292" s="32"/>
      <c r="D292" s="43"/>
      <c r="E292" s="39"/>
      <c r="F292" s="39"/>
      <c r="G292" s="39"/>
    </row>
    <row r="293" spans="2:7" ht="9">
      <c r="B293" s="32"/>
      <c r="D293" s="43"/>
      <c r="E293" s="39"/>
      <c r="F293" s="39"/>
      <c r="G293" s="39"/>
    </row>
    <row r="294" spans="2:7" ht="9">
      <c r="B294" s="32"/>
      <c r="D294" s="43"/>
      <c r="E294" s="39"/>
      <c r="F294" s="39"/>
      <c r="G294" s="39"/>
    </row>
    <row r="295" spans="2:7" ht="9">
      <c r="B295" s="32"/>
      <c r="D295" s="43"/>
      <c r="E295" s="39"/>
      <c r="F295" s="39"/>
      <c r="G295" s="39"/>
    </row>
    <row r="296" spans="2:7" ht="9">
      <c r="B296" s="32"/>
      <c r="D296" s="43"/>
      <c r="E296" s="39"/>
      <c r="F296" s="39"/>
      <c r="G296" s="39"/>
    </row>
    <row r="297" spans="2:7" ht="9">
      <c r="B297" s="32"/>
      <c r="D297" s="43"/>
      <c r="E297" s="39"/>
      <c r="F297" s="39"/>
      <c r="G297" s="39"/>
    </row>
    <row r="298" spans="2:7" ht="9">
      <c r="B298" s="32"/>
      <c r="D298" s="43"/>
      <c r="E298" s="39"/>
      <c r="F298" s="39"/>
      <c r="G298" s="39"/>
    </row>
    <row r="299" spans="2:7" ht="9">
      <c r="B299" s="32"/>
      <c r="D299" s="43"/>
      <c r="E299" s="39"/>
      <c r="F299" s="39"/>
      <c r="G299" s="39"/>
    </row>
    <row r="300" spans="2:7" ht="9">
      <c r="B300" s="32"/>
      <c r="D300" s="43"/>
      <c r="E300" s="39"/>
      <c r="F300" s="39"/>
      <c r="G300" s="39"/>
    </row>
    <row r="301" spans="2:7" ht="9">
      <c r="B301" s="32"/>
      <c r="D301" s="43"/>
      <c r="E301" s="39"/>
      <c r="F301" s="39"/>
      <c r="G301" s="39"/>
    </row>
    <row r="302" spans="2:7" ht="9">
      <c r="B302" s="32"/>
      <c r="D302" s="43"/>
      <c r="E302" s="39"/>
      <c r="F302" s="39"/>
      <c r="G302" s="39"/>
    </row>
    <row r="303" spans="2:7" ht="9">
      <c r="B303" s="32"/>
      <c r="D303" s="43"/>
      <c r="E303" s="39"/>
      <c r="F303" s="39"/>
      <c r="G303" s="39"/>
    </row>
    <row r="304" spans="2:7" ht="9">
      <c r="B304" s="32"/>
      <c r="D304" s="43"/>
      <c r="E304" s="39"/>
      <c r="F304" s="39"/>
      <c r="G304" s="39"/>
    </row>
    <row r="305" spans="2:7" ht="9">
      <c r="B305" s="32"/>
      <c r="D305" s="43"/>
      <c r="E305" s="39"/>
      <c r="F305" s="39"/>
      <c r="G305" s="39"/>
    </row>
    <row r="306" spans="2:7" ht="9">
      <c r="B306" s="32"/>
      <c r="D306" s="43"/>
      <c r="E306" s="39"/>
      <c r="F306" s="39"/>
      <c r="G306" s="39"/>
    </row>
    <row r="307" spans="2:7" ht="9">
      <c r="B307" s="32"/>
      <c r="D307" s="43"/>
      <c r="E307" s="39"/>
      <c r="F307" s="39"/>
      <c r="G307" s="39"/>
    </row>
    <row r="308" spans="2:7" ht="9">
      <c r="B308" s="32"/>
      <c r="D308" s="43"/>
      <c r="E308" s="39"/>
      <c r="F308" s="39"/>
      <c r="G308" s="39"/>
    </row>
    <row r="309" spans="2:7" ht="9">
      <c r="B309" s="32"/>
      <c r="D309" s="43"/>
      <c r="E309" s="39"/>
      <c r="F309" s="39"/>
      <c r="G309" s="39"/>
    </row>
    <row r="310" spans="2:7" ht="9">
      <c r="B310" s="32"/>
      <c r="D310" s="43"/>
      <c r="E310" s="39"/>
      <c r="F310" s="39"/>
      <c r="G310" s="39"/>
    </row>
    <row r="311" spans="2:7" ht="9">
      <c r="B311" s="32"/>
      <c r="D311" s="43"/>
      <c r="E311" s="39"/>
      <c r="F311" s="39"/>
      <c r="G311" s="39"/>
    </row>
    <row r="312" spans="2:7" ht="9">
      <c r="B312" s="32"/>
      <c r="D312" s="43"/>
      <c r="E312" s="39"/>
      <c r="F312" s="39"/>
      <c r="G312" s="39"/>
    </row>
    <row r="313" spans="2:7" ht="9">
      <c r="B313" s="32"/>
      <c r="D313" s="43"/>
      <c r="E313" s="39"/>
      <c r="F313" s="39"/>
      <c r="G313" s="39"/>
    </row>
    <row r="314" spans="2:7" ht="9">
      <c r="B314" s="32"/>
      <c r="D314" s="43"/>
      <c r="E314" s="39"/>
      <c r="F314" s="39"/>
      <c r="G314" s="39"/>
    </row>
    <row r="315" spans="2:7" ht="9">
      <c r="B315" s="32"/>
      <c r="D315" s="43"/>
      <c r="E315" s="39"/>
      <c r="F315" s="39"/>
      <c r="G315" s="39"/>
    </row>
    <row r="316" spans="2:7" ht="9">
      <c r="B316" s="32"/>
      <c r="D316" s="43"/>
      <c r="E316" s="39"/>
      <c r="F316" s="39"/>
      <c r="G316" s="39"/>
    </row>
    <row r="317" spans="2:7" ht="9">
      <c r="B317" s="32"/>
      <c r="D317" s="43"/>
      <c r="E317" s="39"/>
      <c r="F317" s="39"/>
      <c r="G317" s="39"/>
    </row>
    <row r="318" spans="2:7" ht="9">
      <c r="B318" s="32"/>
      <c r="D318" s="43"/>
      <c r="E318" s="39"/>
      <c r="F318" s="39"/>
      <c r="G318" s="39"/>
    </row>
    <row r="319" spans="2:7" ht="9">
      <c r="B319" s="32"/>
      <c r="D319" s="43"/>
      <c r="E319" s="39"/>
      <c r="F319" s="39"/>
      <c r="G319" s="39"/>
    </row>
    <row r="320" spans="2:7" ht="9">
      <c r="B320" s="32"/>
      <c r="D320" s="43"/>
      <c r="E320" s="39"/>
      <c r="F320" s="39"/>
      <c r="G320" s="39"/>
    </row>
    <row r="321" spans="2:7" ht="9">
      <c r="B321" s="32"/>
      <c r="D321" s="43"/>
      <c r="E321" s="39"/>
      <c r="F321" s="39"/>
      <c r="G321" s="39"/>
    </row>
    <row r="322" spans="2:7" ht="9">
      <c r="B322" s="32"/>
      <c r="D322" s="43"/>
      <c r="E322" s="39"/>
      <c r="F322" s="39"/>
      <c r="G322" s="39"/>
    </row>
    <row r="323" spans="2:7" ht="9">
      <c r="B323" s="32"/>
      <c r="D323" s="43"/>
      <c r="E323" s="39"/>
      <c r="F323" s="39"/>
      <c r="G323" s="39"/>
    </row>
    <row r="324" spans="2:7" ht="9">
      <c r="B324" s="32"/>
      <c r="D324" s="43"/>
      <c r="E324" s="39"/>
      <c r="F324" s="39"/>
      <c r="G324" s="39"/>
    </row>
    <row r="325" spans="2:7" ht="9">
      <c r="B325" s="32"/>
      <c r="D325" s="43"/>
      <c r="E325" s="39"/>
      <c r="F325" s="39"/>
      <c r="G325" s="39"/>
    </row>
    <row r="326" spans="2:7" ht="9">
      <c r="B326" s="32"/>
      <c r="D326" s="43"/>
      <c r="E326" s="39"/>
      <c r="F326" s="39"/>
      <c r="G326" s="39"/>
    </row>
    <row r="327" spans="2:7" ht="9">
      <c r="B327" s="32"/>
      <c r="D327" s="43"/>
      <c r="E327" s="39"/>
      <c r="F327" s="39"/>
      <c r="G327" s="39"/>
    </row>
    <row r="328" spans="2:7" ht="9">
      <c r="B328" s="32"/>
      <c r="D328" s="43"/>
      <c r="E328" s="39"/>
      <c r="F328" s="39"/>
      <c r="G328" s="39"/>
    </row>
    <row r="329" spans="2:7" ht="9">
      <c r="B329" s="32"/>
      <c r="D329" s="43"/>
      <c r="E329" s="39"/>
      <c r="F329" s="39"/>
      <c r="G329" s="39"/>
    </row>
    <row r="330" spans="2:7" ht="9">
      <c r="B330" s="32"/>
      <c r="D330" s="43"/>
      <c r="E330" s="39"/>
      <c r="F330" s="39"/>
      <c r="G330" s="39"/>
    </row>
    <row r="331" spans="2:7" ht="9">
      <c r="B331" s="32"/>
      <c r="D331" s="43"/>
      <c r="E331" s="39"/>
      <c r="F331" s="39"/>
      <c r="G331" s="39"/>
    </row>
    <row r="332" spans="2:7" ht="9">
      <c r="B332" s="32"/>
      <c r="D332" s="43"/>
      <c r="E332" s="39"/>
      <c r="F332" s="39"/>
      <c r="G332" s="39"/>
    </row>
    <row r="333" spans="2:7" ht="9">
      <c r="B333" s="32"/>
      <c r="D333" s="43"/>
      <c r="E333" s="39"/>
      <c r="F333" s="39"/>
      <c r="G333" s="39"/>
    </row>
    <row r="334" spans="2:7" ht="9">
      <c r="B334" s="32"/>
      <c r="D334" s="43"/>
      <c r="E334" s="39"/>
      <c r="F334" s="39"/>
      <c r="G334" s="39"/>
    </row>
    <row r="335" spans="2:7" ht="9">
      <c r="B335" s="32"/>
      <c r="D335" s="43"/>
      <c r="E335" s="39"/>
      <c r="F335" s="39"/>
      <c r="G335" s="39"/>
    </row>
    <row r="336" spans="2:7" ht="9">
      <c r="B336" s="32"/>
      <c r="D336" s="43"/>
      <c r="E336" s="39"/>
      <c r="F336" s="39"/>
      <c r="G336" s="39"/>
    </row>
    <row r="337" spans="2:7" ht="9">
      <c r="B337" s="32"/>
      <c r="D337" s="43"/>
      <c r="E337" s="39"/>
      <c r="F337" s="39"/>
      <c r="G337" s="39"/>
    </row>
    <row r="338" spans="2:7" ht="9">
      <c r="B338" s="32"/>
      <c r="D338" s="43"/>
      <c r="E338" s="39"/>
      <c r="F338" s="39"/>
      <c r="G338" s="39"/>
    </row>
    <row r="339" spans="2:7" ht="9">
      <c r="B339" s="32"/>
      <c r="D339" s="43"/>
      <c r="E339" s="39"/>
      <c r="F339" s="39"/>
      <c r="G339" s="39"/>
    </row>
    <row r="340" spans="2:7" ht="9">
      <c r="B340" s="32"/>
      <c r="D340" s="43"/>
      <c r="E340" s="39"/>
      <c r="F340" s="39"/>
      <c r="G340" s="39"/>
    </row>
    <row r="341" spans="2:7" ht="9">
      <c r="B341" s="32"/>
      <c r="D341" s="43"/>
      <c r="E341" s="39"/>
      <c r="F341" s="39"/>
      <c r="G341" s="39"/>
    </row>
    <row r="342" spans="2:7" ht="9">
      <c r="B342" s="32"/>
      <c r="D342" s="43"/>
      <c r="E342" s="39"/>
      <c r="F342" s="39"/>
      <c r="G342" s="39"/>
    </row>
    <row r="343" spans="2:7" ht="9">
      <c r="B343" s="32"/>
      <c r="D343" s="43"/>
      <c r="E343" s="39"/>
      <c r="F343" s="39"/>
      <c r="G343" s="39"/>
    </row>
    <row r="344" spans="2:7" ht="9">
      <c r="B344" s="32"/>
      <c r="D344" s="43"/>
      <c r="E344" s="39"/>
      <c r="F344" s="39"/>
      <c r="G344" s="39"/>
    </row>
    <row r="345" spans="2:7" ht="9">
      <c r="B345" s="32"/>
      <c r="D345" s="43"/>
      <c r="E345" s="39"/>
      <c r="F345" s="39"/>
      <c r="G345" s="39"/>
    </row>
    <row r="346" spans="2:7" ht="9">
      <c r="B346" s="32"/>
      <c r="D346" s="43"/>
      <c r="E346" s="39"/>
      <c r="F346" s="39"/>
      <c r="G346" s="39"/>
    </row>
    <row r="347" spans="2:7" ht="9">
      <c r="B347" s="32"/>
      <c r="D347" s="43"/>
      <c r="E347" s="39"/>
      <c r="F347" s="39"/>
      <c r="G347" s="39"/>
    </row>
    <row r="348" spans="2:7" ht="9">
      <c r="B348" s="32"/>
      <c r="D348" s="43"/>
      <c r="E348" s="39"/>
      <c r="F348" s="39"/>
      <c r="G348" s="39"/>
    </row>
    <row r="349" spans="2:7" ht="9">
      <c r="B349" s="32"/>
      <c r="D349" s="43"/>
      <c r="E349" s="39"/>
      <c r="F349" s="39"/>
      <c r="G349" s="39"/>
    </row>
    <row r="350" spans="2:7" ht="9">
      <c r="B350" s="32"/>
      <c r="D350" s="43"/>
      <c r="E350" s="39"/>
      <c r="F350" s="39"/>
      <c r="G350" s="39"/>
    </row>
    <row r="351" spans="2:7" ht="9">
      <c r="B351" s="32"/>
      <c r="D351" s="43"/>
      <c r="E351" s="39"/>
      <c r="F351" s="39"/>
      <c r="G351" s="39"/>
    </row>
    <row r="352" spans="2:7" ht="9">
      <c r="B352" s="32"/>
      <c r="D352" s="43"/>
      <c r="E352" s="39"/>
      <c r="F352" s="39"/>
      <c r="G352" s="39"/>
    </row>
    <row r="353" spans="2:7" ht="9">
      <c r="B353" s="32"/>
      <c r="D353" s="43"/>
      <c r="E353" s="39"/>
      <c r="F353" s="39"/>
      <c r="G353" s="39"/>
    </row>
    <row r="354" spans="2:7" ht="9">
      <c r="B354" s="32"/>
      <c r="D354" s="43"/>
      <c r="E354" s="39"/>
      <c r="F354" s="39"/>
      <c r="G354" s="39"/>
    </row>
    <row r="355" spans="2:7" ht="9">
      <c r="B355" s="32"/>
      <c r="D355" s="43"/>
      <c r="E355" s="39"/>
      <c r="F355" s="39"/>
      <c r="G355" s="39"/>
    </row>
    <row r="356" spans="2:7" ht="9">
      <c r="B356" s="32"/>
      <c r="D356" s="43"/>
      <c r="E356" s="39"/>
      <c r="F356" s="39"/>
      <c r="G356" s="39"/>
    </row>
    <row r="357" spans="2:7" ht="9">
      <c r="B357" s="32"/>
      <c r="D357" s="43"/>
      <c r="E357" s="39"/>
      <c r="F357" s="39"/>
      <c r="G357" s="39"/>
    </row>
    <row r="358" spans="2:7" ht="9">
      <c r="B358" s="32"/>
      <c r="D358" s="43"/>
      <c r="E358" s="39"/>
      <c r="F358" s="39"/>
      <c r="G358" s="39"/>
    </row>
    <row r="359" spans="2:7" ht="9">
      <c r="B359" s="32"/>
      <c r="D359" s="43"/>
      <c r="E359" s="39"/>
      <c r="F359" s="39"/>
      <c r="G359" s="39"/>
    </row>
    <row r="360" spans="2:7" ht="9">
      <c r="B360" s="32"/>
      <c r="D360" s="43"/>
      <c r="E360" s="39"/>
      <c r="F360" s="39"/>
      <c r="G360" s="39"/>
    </row>
    <row r="361" spans="2:7" ht="9">
      <c r="B361" s="32"/>
      <c r="D361" s="43"/>
      <c r="E361" s="39"/>
      <c r="F361" s="39"/>
      <c r="G361" s="39"/>
    </row>
    <row r="362" spans="2:7" ht="9">
      <c r="B362" s="32"/>
      <c r="D362" s="43"/>
      <c r="E362" s="39"/>
      <c r="F362" s="39"/>
      <c r="G362" s="39"/>
    </row>
    <row r="363" spans="2:7" ht="9">
      <c r="B363" s="32"/>
      <c r="D363" s="43"/>
      <c r="E363" s="39"/>
      <c r="F363" s="39"/>
      <c r="G363" s="39"/>
    </row>
    <row r="364" spans="2:7" ht="9">
      <c r="B364" s="32"/>
      <c r="D364" s="43"/>
      <c r="E364" s="39"/>
      <c r="F364" s="39"/>
      <c r="G364" s="39"/>
    </row>
    <row r="365" spans="2:7" ht="9">
      <c r="B365" s="32"/>
      <c r="D365" s="43"/>
      <c r="E365" s="39"/>
      <c r="F365" s="39"/>
      <c r="G365" s="39"/>
    </row>
    <row r="366" spans="2:7" ht="9">
      <c r="B366" s="32"/>
      <c r="D366" s="43"/>
      <c r="E366" s="39"/>
      <c r="F366" s="39"/>
      <c r="G366" s="39"/>
    </row>
    <row r="367" spans="2:7" ht="9">
      <c r="B367" s="32"/>
      <c r="D367" s="43"/>
      <c r="E367" s="39"/>
      <c r="F367" s="39"/>
      <c r="G367" s="39"/>
    </row>
    <row r="368" spans="2:7" ht="9">
      <c r="B368" s="32"/>
      <c r="D368" s="43"/>
      <c r="E368" s="39"/>
      <c r="F368" s="39"/>
      <c r="G368" s="39"/>
    </row>
    <row r="369" spans="2:7" ht="9">
      <c r="B369" s="32"/>
      <c r="D369" s="43"/>
      <c r="E369" s="39"/>
      <c r="F369" s="39"/>
      <c r="G369" s="39"/>
    </row>
    <row r="370" spans="2:7" ht="9">
      <c r="B370" s="32"/>
      <c r="D370" s="43"/>
      <c r="E370" s="39"/>
      <c r="F370" s="39"/>
      <c r="G370" s="39"/>
    </row>
    <row r="371" spans="2:7" ht="9">
      <c r="B371" s="32"/>
      <c r="D371" s="43"/>
      <c r="E371" s="39"/>
      <c r="F371" s="39"/>
      <c r="G371" s="39"/>
    </row>
    <row r="372" spans="2:7" ht="9">
      <c r="B372" s="32"/>
      <c r="D372" s="43"/>
      <c r="E372" s="39"/>
      <c r="F372" s="39"/>
      <c r="G372" s="39"/>
    </row>
    <row r="373" spans="2:7" ht="9">
      <c r="B373" s="32"/>
      <c r="D373" s="43"/>
      <c r="E373" s="39"/>
      <c r="F373" s="39"/>
      <c r="G373" s="39"/>
    </row>
    <row r="374" spans="2:7" ht="9">
      <c r="B374" s="32"/>
      <c r="D374" s="43"/>
      <c r="E374" s="39"/>
      <c r="F374" s="39"/>
      <c r="G374" s="39"/>
    </row>
    <row r="375" spans="2:7" ht="9">
      <c r="B375" s="32"/>
      <c r="D375" s="43"/>
      <c r="E375" s="39"/>
      <c r="F375" s="39"/>
      <c r="G375" s="39"/>
    </row>
    <row r="376" spans="2:7" ht="9">
      <c r="B376" s="32"/>
      <c r="D376" s="43"/>
      <c r="E376" s="39"/>
      <c r="F376" s="39"/>
      <c r="G376" s="39"/>
    </row>
    <row r="377" spans="2:7" ht="9">
      <c r="B377" s="32"/>
      <c r="D377" s="43"/>
      <c r="E377" s="39"/>
      <c r="F377" s="39"/>
      <c r="G377" s="39"/>
    </row>
    <row r="378" spans="2:7" ht="9">
      <c r="B378" s="32"/>
      <c r="D378" s="43"/>
      <c r="E378" s="39"/>
      <c r="F378" s="39"/>
      <c r="G378" s="39"/>
    </row>
    <row r="379" spans="2:7" ht="9">
      <c r="B379" s="32"/>
      <c r="D379" s="43"/>
      <c r="E379" s="39"/>
      <c r="F379" s="39"/>
      <c r="G379" s="39"/>
    </row>
    <row r="380" spans="2:7" ht="9">
      <c r="B380" s="32"/>
      <c r="D380" s="43"/>
      <c r="E380" s="39"/>
      <c r="F380" s="39"/>
      <c r="G380" s="39"/>
    </row>
    <row r="381" spans="2:7" ht="9">
      <c r="B381" s="32"/>
      <c r="D381" s="43"/>
      <c r="E381" s="39"/>
      <c r="F381" s="39"/>
      <c r="G381" s="39"/>
    </row>
    <row r="382" spans="2:7" ht="9">
      <c r="B382" s="32"/>
      <c r="D382" s="43"/>
      <c r="E382" s="39"/>
      <c r="F382" s="39"/>
      <c r="G382" s="39"/>
    </row>
    <row r="383" spans="2:7" ht="9">
      <c r="B383" s="32"/>
      <c r="D383" s="43"/>
      <c r="E383" s="39"/>
      <c r="F383" s="39"/>
      <c r="G383" s="39"/>
    </row>
    <row r="384" spans="2:7" ht="9">
      <c r="B384" s="32"/>
      <c r="D384" s="43"/>
      <c r="E384" s="39"/>
      <c r="F384" s="39"/>
      <c r="G384" s="39"/>
    </row>
    <row r="385" spans="2:7" ht="9">
      <c r="B385" s="32"/>
      <c r="D385" s="43"/>
      <c r="E385" s="39"/>
      <c r="F385" s="39"/>
      <c r="G385" s="39"/>
    </row>
    <row r="386" spans="2:7" ht="9">
      <c r="B386" s="32"/>
      <c r="D386" s="43"/>
      <c r="E386" s="39"/>
      <c r="F386" s="39"/>
      <c r="G386" s="39"/>
    </row>
    <row r="387" spans="2:7" ht="9">
      <c r="B387" s="32"/>
      <c r="D387" s="43"/>
      <c r="E387" s="39"/>
      <c r="F387" s="39"/>
      <c r="G387" s="39"/>
    </row>
    <row r="388" spans="2:7" ht="9">
      <c r="B388" s="32"/>
      <c r="D388" s="43"/>
      <c r="E388" s="39"/>
      <c r="F388" s="39"/>
      <c r="G388" s="39"/>
    </row>
    <row r="389" spans="2:7" ht="9">
      <c r="B389" s="32"/>
      <c r="D389" s="43"/>
      <c r="E389" s="39"/>
      <c r="F389" s="39"/>
      <c r="G389" s="39"/>
    </row>
    <row r="390" spans="2:7" ht="9">
      <c r="B390" s="32"/>
      <c r="D390" s="43"/>
      <c r="E390" s="39"/>
      <c r="F390" s="39"/>
      <c r="G390" s="39"/>
    </row>
    <row r="391" spans="2:7" ht="9">
      <c r="B391" s="32"/>
      <c r="D391" s="43"/>
      <c r="E391" s="39"/>
      <c r="F391" s="39"/>
      <c r="G391" s="39"/>
    </row>
    <row r="392" spans="2:7" ht="9">
      <c r="B392" s="32"/>
      <c r="D392" s="43"/>
      <c r="E392" s="39"/>
      <c r="F392" s="39"/>
      <c r="G392" s="39"/>
    </row>
    <row r="393" spans="2:7" ht="9">
      <c r="B393" s="32"/>
      <c r="D393" s="43"/>
      <c r="E393" s="39"/>
      <c r="F393" s="39"/>
      <c r="G393" s="39"/>
    </row>
    <row r="394" spans="2:7" ht="9">
      <c r="B394" s="32"/>
      <c r="D394" s="43"/>
      <c r="E394" s="39"/>
      <c r="F394" s="39"/>
      <c r="G394" s="39"/>
    </row>
    <row r="395" spans="2:7" ht="9">
      <c r="B395" s="32"/>
      <c r="D395" s="43"/>
      <c r="E395" s="39"/>
      <c r="F395" s="39"/>
      <c r="G395" s="39"/>
    </row>
    <row r="396" spans="2:7" ht="9">
      <c r="B396" s="32"/>
      <c r="D396" s="43"/>
      <c r="E396" s="39"/>
      <c r="F396" s="39"/>
      <c r="G396" s="39"/>
    </row>
    <row r="397" spans="2:7" ht="9">
      <c r="B397" s="32"/>
      <c r="D397" s="43"/>
      <c r="E397" s="39"/>
      <c r="F397" s="39"/>
      <c r="G397" s="39"/>
    </row>
    <row r="398" spans="2:7" ht="9">
      <c r="B398" s="32"/>
      <c r="D398" s="43"/>
      <c r="E398" s="39"/>
      <c r="F398" s="39"/>
      <c r="G398" s="39"/>
    </row>
    <row r="399" spans="2:7" ht="9">
      <c r="B399" s="32"/>
      <c r="D399" s="43"/>
      <c r="E399" s="39"/>
      <c r="F399" s="39"/>
      <c r="G399" s="39"/>
    </row>
    <row r="400" spans="2:7" ht="9">
      <c r="B400" s="32"/>
      <c r="D400" s="43"/>
      <c r="E400" s="39"/>
      <c r="F400" s="39"/>
      <c r="G400" s="39"/>
    </row>
    <row r="401" spans="2:7" ht="9">
      <c r="B401" s="32"/>
      <c r="D401" s="43"/>
      <c r="E401" s="39"/>
      <c r="F401" s="39"/>
      <c r="G401" s="39"/>
    </row>
    <row r="402" spans="2:7" ht="9">
      <c r="B402" s="32"/>
      <c r="D402" s="43"/>
      <c r="E402" s="39"/>
      <c r="F402" s="39"/>
      <c r="G402" s="39"/>
    </row>
    <row r="403" spans="2:7" ht="9">
      <c r="B403" s="32"/>
      <c r="D403" s="43"/>
      <c r="E403" s="39"/>
      <c r="F403" s="39"/>
      <c r="G403" s="39"/>
    </row>
    <row r="404" spans="2:7" ht="9">
      <c r="B404" s="32"/>
      <c r="D404" s="43"/>
      <c r="E404" s="39"/>
      <c r="F404" s="39"/>
      <c r="G404" s="39"/>
    </row>
    <row r="405" spans="2:7" ht="9">
      <c r="B405" s="32"/>
      <c r="D405" s="43"/>
      <c r="E405" s="39"/>
      <c r="F405" s="39"/>
      <c r="G405" s="39"/>
    </row>
    <row r="406" spans="2:7" ht="9">
      <c r="B406" s="32"/>
      <c r="D406" s="43"/>
      <c r="E406" s="39"/>
      <c r="F406" s="39"/>
      <c r="G406" s="39"/>
    </row>
    <row r="407" spans="2:7" ht="9">
      <c r="B407" s="32"/>
      <c r="D407" s="43"/>
      <c r="E407" s="39"/>
      <c r="F407" s="39"/>
      <c r="G407" s="39"/>
    </row>
    <row r="408" spans="2:7" ht="9">
      <c r="B408" s="32"/>
      <c r="D408" s="43"/>
      <c r="E408" s="39"/>
      <c r="F408" s="39"/>
      <c r="G408" s="39"/>
    </row>
    <row r="409" spans="2:7" ht="9">
      <c r="B409" s="32"/>
      <c r="D409" s="43"/>
      <c r="E409" s="39"/>
      <c r="F409" s="39"/>
      <c r="G409" s="39"/>
    </row>
    <row r="410" spans="2:7" ht="9">
      <c r="B410" s="32"/>
      <c r="D410" s="43"/>
      <c r="E410" s="39"/>
      <c r="F410" s="39"/>
      <c r="G410" s="39"/>
    </row>
    <row r="411" spans="2:7" ht="9">
      <c r="B411" s="32"/>
      <c r="D411" s="43"/>
      <c r="E411" s="39"/>
      <c r="F411" s="39"/>
      <c r="G411" s="39"/>
    </row>
    <row r="412" spans="2:7" ht="9">
      <c r="B412" s="32"/>
      <c r="D412" s="43"/>
      <c r="E412" s="39"/>
      <c r="F412" s="39"/>
      <c r="G412" s="39"/>
    </row>
    <row r="413" spans="2:7" ht="9">
      <c r="B413" s="32"/>
      <c r="D413" s="43"/>
      <c r="E413" s="39"/>
      <c r="F413" s="39"/>
      <c r="G413" s="39"/>
    </row>
    <row r="414" spans="2:7" ht="9">
      <c r="B414" s="32"/>
      <c r="D414" s="43"/>
      <c r="E414" s="39"/>
      <c r="F414" s="39"/>
      <c r="G414" s="39"/>
    </row>
    <row r="415" spans="2:7" ht="9">
      <c r="B415" s="32"/>
      <c r="D415" s="43"/>
      <c r="E415" s="39"/>
      <c r="F415" s="39"/>
      <c r="G415" s="39"/>
    </row>
    <row r="416" spans="2:7" ht="9">
      <c r="B416" s="32"/>
      <c r="D416" s="43"/>
      <c r="E416" s="39"/>
      <c r="F416" s="39"/>
      <c r="G416" s="39"/>
    </row>
    <row r="417" spans="2:7" ht="9">
      <c r="B417" s="32"/>
      <c r="D417" s="43"/>
      <c r="E417" s="39"/>
      <c r="F417" s="39"/>
      <c r="G417" s="39"/>
    </row>
    <row r="418" spans="2:7" ht="9">
      <c r="B418" s="32"/>
      <c r="D418" s="43"/>
      <c r="E418" s="39"/>
      <c r="F418" s="39"/>
      <c r="G418" s="39"/>
    </row>
    <row r="419" spans="2:7" ht="9">
      <c r="B419" s="32"/>
      <c r="D419" s="43"/>
      <c r="E419" s="39"/>
      <c r="F419" s="39"/>
      <c r="G419" s="39"/>
    </row>
    <row r="420" spans="2:7" ht="9">
      <c r="B420" s="32"/>
      <c r="D420" s="43"/>
      <c r="E420" s="39"/>
      <c r="F420" s="39"/>
      <c r="G420" s="39"/>
    </row>
    <row r="421" spans="2:7" ht="9">
      <c r="B421" s="32"/>
      <c r="D421" s="43"/>
      <c r="E421" s="39"/>
      <c r="F421" s="39"/>
      <c r="G421" s="39"/>
    </row>
    <row r="422" spans="2:7" ht="9">
      <c r="B422" s="32"/>
      <c r="D422" s="43"/>
      <c r="E422" s="39"/>
      <c r="F422" s="39"/>
      <c r="G422" s="39"/>
    </row>
    <row r="423" spans="2:7" ht="9">
      <c r="B423" s="32"/>
      <c r="D423" s="43"/>
      <c r="E423" s="39"/>
      <c r="F423" s="39"/>
      <c r="G423" s="39"/>
    </row>
    <row r="424" spans="2:7" ht="9">
      <c r="B424" s="32"/>
      <c r="D424" s="43"/>
      <c r="E424" s="39"/>
      <c r="F424" s="39"/>
      <c r="G424" s="39"/>
    </row>
    <row r="425" spans="2:7" ht="9">
      <c r="B425" s="32"/>
      <c r="D425" s="43"/>
      <c r="E425" s="39"/>
      <c r="F425" s="39"/>
      <c r="G425" s="39"/>
    </row>
    <row r="426" spans="2:7" ht="9">
      <c r="B426" s="32"/>
      <c r="D426" s="43"/>
      <c r="E426" s="39"/>
      <c r="F426" s="39"/>
      <c r="G426" s="39"/>
    </row>
    <row r="427" spans="2:7" ht="9">
      <c r="B427" s="32"/>
      <c r="D427" s="43"/>
      <c r="E427" s="39"/>
      <c r="F427" s="39"/>
      <c r="G427" s="39"/>
    </row>
    <row r="428" spans="2:7" ht="9">
      <c r="B428" s="32"/>
      <c r="D428" s="43"/>
      <c r="E428" s="39"/>
      <c r="F428" s="39"/>
      <c r="G428" s="39"/>
    </row>
    <row r="429" spans="2:7" ht="9">
      <c r="B429" s="32"/>
      <c r="D429" s="43"/>
      <c r="E429" s="39"/>
      <c r="F429" s="39"/>
      <c r="G429" s="39"/>
    </row>
    <row r="430" spans="2:7" ht="9">
      <c r="B430" s="32"/>
      <c r="D430" s="43"/>
      <c r="E430" s="39"/>
      <c r="F430" s="39"/>
      <c r="G430" s="39"/>
    </row>
    <row r="431" spans="2:7" ht="9">
      <c r="B431" s="32"/>
      <c r="D431" s="43"/>
      <c r="E431" s="39"/>
      <c r="F431" s="39"/>
      <c r="G431" s="39"/>
    </row>
    <row r="432" spans="2:7" ht="9">
      <c r="B432" s="32"/>
      <c r="D432" s="43"/>
      <c r="E432" s="39"/>
      <c r="F432" s="39"/>
      <c r="G432" s="39"/>
    </row>
    <row r="433" spans="2:7" ht="9">
      <c r="B433" s="32"/>
      <c r="D433" s="43"/>
      <c r="E433" s="39"/>
      <c r="F433" s="39"/>
      <c r="G433" s="39"/>
    </row>
    <row r="434" spans="2:7" ht="9">
      <c r="B434" s="32"/>
      <c r="D434" s="43"/>
      <c r="E434" s="39"/>
      <c r="F434" s="39"/>
      <c r="G434" s="39"/>
    </row>
    <row r="435" spans="2:7" ht="9">
      <c r="B435" s="32"/>
      <c r="D435" s="43"/>
      <c r="E435" s="39"/>
      <c r="F435" s="39"/>
      <c r="G435" s="39"/>
    </row>
    <row r="436" spans="2:7" ht="9">
      <c r="B436" s="32"/>
      <c r="D436" s="43"/>
      <c r="E436" s="39"/>
      <c r="F436" s="39"/>
      <c r="G436" s="39"/>
    </row>
    <row r="437" spans="2:7" ht="9">
      <c r="B437" s="32"/>
      <c r="D437" s="43"/>
      <c r="E437" s="39"/>
      <c r="F437" s="39"/>
      <c r="G437" s="39"/>
    </row>
    <row r="438" spans="2:7" ht="9">
      <c r="B438" s="32"/>
      <c r="D438" s="43"/>
      <c r="E438" s="39"/>
      <c r="F438" s="39"/>
      <c r="G438" s="39"/>
    </row>
    <row r="439" spans="2:7" ht="9">
      <c r="B439" s="32"/>
      <c r="D439" s="43"/>
      <c r="E439" s="39"/>
      <c r="F439" s="39"/>
      <c r="G439" s="39"/>
    </row>
    <row r="440" spans="2:7" ht="9">
      <c r="B440" s="32"/>
      <c r="D440" s="43"/>
      <c r="E440" s="39"/>
      <c r="F440" s="39"/>
      <c r="G440" s="39"/>
    </row>
    <row r="441" spans="2:7" ht="9">
      <c r="B441" s="32"/>
      <c r="D441" s="43"/>
      <c r="E441" s="39"/>
      <c r="F441" s="39"/>
      <c r="G441" s="39"/>
    </row>
    <row r="442" spans="2:7" ht="9">
      <c r="B442" s="32"/>
      <c r="D442" s="43"/>
      <c r="E442" s="39"/>
      <c r="F442" s="39"/>
      <c r="G442" s="39"/>
    </row>
    <row r="443" spans="2:7" ht="9">
      <c r="B443" s="32"/>
      <c r="D443" s="43"/>
      <c r="E443" s="39"/>
      <c r="F443" s="39"/>
      <c r="G443" s="39"/>
    </row>
    <row r="444" spans="2:7" ht="9">
      <c r="B444" s="32"/>
      <c r="D444" s="43"/>
      <c r="E444" s="39"/>
      <c r="F444" s="39"/>
      <c r="G444" s="39"/>
    </row>
    <row r="445" spans="2:7" ht="9">
      <c r="B445" s="32"/>
      <c r="D445" s="43"/>
      <c r="E445" s="39"/>
      <c r="F445" s="39"/>
      <c r="G445" s="39"/>
    </row>
    <row r="446" spans="2:7" ht="9">
      <c r="B446" s="32"/>
      <c r="D446" s="43"/>
      <c r="E446" s="39"/>
      <c r="F446" s="39"/>
      <c r="G446" s="39"/>
    </row>
    <row r="447" spans="2:7" ht="9">
      <c r="B447" s="32"/>
      <c r="D447" s="43"/>
      <c r="E447" s="39"/>
      <c r="F447" s="39"/>
      <c r="G447" s="39"/>
    </row>
    <row r="448" spans="2:7" ht="9">
      <c r="B448" s="32"/>
      <c r="D448" s="43"/>
      <c r="E448" s="39"/>
      <c r="F448" s="39"/>
      <c r="G448" s="39"/>
    </row>
    <row r="449" spans="2:7" ht="9">
      <c r="B449" s="32"/>
      <c r="D449" s="43"/>
      <c r="E449" s="39"/>
      <c r="F449" s="39"/>
      <c r="G449" s="39"/>
    </row>
    <row r="450" spans="2:7" ht="9">
      <c r="B450" s="32"/>
      <c r="D450" s="43"/>
      <c r="E450" s="39"/>
      <c r="F450" s="39"/>
      <c r="G450" s="39"/>
    </row>
    <row r="451" spans="2:7" ht="9">
      <c r="B451" s="32"/>
      <c r="D451" s="43"/>
      <c r="E451" s="39"/>
      <c r="F451" s="39"/>
      <c r="G451" s="39"/>
    </row>
    <row r="452" spans="2:7" ht="9">
      <c r="B452" s="32"/>
      <c r="D452" s="43"/>
      <c r="E452" s="39"/>
      <c r="F452" s="39"/>
      <c r="G452" s="39"/>
    </row>
    <row r="453" spans="2:7" ht="9">
      <c r="B453" s="32"/>
      <c r="D453" s="43"/>
      <c r="E453" s="39"/>
      <c r="F453" s="39"/>
      <c r="G453" s="39"/>
    </row>
    <row r="454" spans="2:7" ht="9">
      <c r="B454" s="32"/>
      <c r="D454" s="43"/>
      <c r="E454" s="39"/>
      <c r="F454" s="39"/>
      <c r="G454" s="39"/>
    </row>
    <row r="455" spans="2:7" ht="9">
      <c r="B455" s="32"/>
      <c r="D455" s="43"/>
      <c r="E455" s="39"/>
      <c r="F455" s="39"/>
      <c r="G455" s="39"/>
    </row>
    <row r="456" spans="2:7" ht="9">
      <c r="B456" s="32"/>
      <c r="D456" s="43"/>
      <c r="E456" s="39"/>
      <c r="F456" s="39"/>
      <c r="G456" s="39"/>
    </row>
    <row r="457" spans="2:7" ht="9">
      <c r="B457" s="32"/>
      <c r="D457" s="43"/>
      <c r="E457" s="39"/>
      <c r="F457" s="39"/>
      <c r="G457" s="39"/>
    </row>
    <row r="458" spans="2:7" ht="9">
      <c r="B458" s="32"/>
      <c r="D458" s="43"/>
      <c r="E458" s="39"/>
      <c r="F458" s="39"/>
      <c r="G458" s="39"/>
    </row>
    <row r="459" spans="2:7" ht="9">
      <c r="B459" s="32"/>
      <c r="D459" s="43"/>
      <c r="E459" s="39"/>
      <c r="F459" s="39"/>
      <c r="G459" s="39"/>
    </row>
    <row r="460" spans="2:7" ht="9">
      <c r="B460" s="32"/>
      <c r="D460" s="43"/>
      <c r="E460" s="39"/>
      <c r="F460" s="39"/>
      <c r="G460" s="39"/>
    </row>
    <row r="461" spans="2:7" ht="9">
      <c r="B461" s="32"/>
      <c r="D461" s="43"/>
      <c r="E461" s="39"/>
      <c r="F461" s="39"/>
      <c r="G461" s="39"/>
    </row>
    <row r="462" spans="2:7" ht="9">
      <c r="B462" s="32"/>
      <c r="D462" s="43"/>
      <c r="E462" s="39"/>
      <c r="F462" s="39"/>
      <c r="G462" s="39"/>
    </row>
    <row r="463" spans="2:7" ht="9">
      <c r="B463" s="32"/>
      <c r="D463" s="43"/>
      <c r="E463" s="39"/>
      <c r="F463" s="39"/>
      <c r="G463" s="39"/>
    </row>
    <row r="464" spans="2:7" ht="9">
      <c r="B464" s="32"/>
      <c r="D464" s="43"/>
      <c r="E464" s="39"/>
      <c r="F464" s="39"/>
      <c r="G464" s="39"/>
    </row>
    <row r="465" spans="2:7" ht="9">
      <c r="B465" s="32"/>
      <c r="D465" s="43"/>
      <c r="E465" s="39"/>
      <c r="F465" s="39"/>
      <c r="G465" s="39"/>
    </row>
    <row r="466" spans="2:7" ht="9">
      <c r="B466" s="32"/>
      <c r="D466" s="43"/>
      <c r="E466" s="39"/>
      <c r="F466" s="39"/>
      <c r="G466" s="39"/>
    </row>
    <row r="467" spans="2:7" ht="9">
      <c r="B467" s="32"/>
      <c r="D467" s="43"/>
      <c r="E467" s="39"/>
      <c r="F467" s="39"/>
      <c r="G467" s="39"/>
    </row>
    <row r="468" spans="2:7" ht="9">
      <c r="B468" s="32"/>
      <c r="D468" s="43"/>
      <c r="E468" s="39"/>
      <c r="F468" s="39"/>
      <c r="G468" s="39"/>
    </row>
    <row r="469" spans="2:7" ht="9">
      <c r="B469" s="32"/>
      <c r="D469" s="43"/>
      <c r="E469" s="39"/>
      <c r="F469" s="39"/>
      <c r="G469" s="39"/>
    </row>
    <row r="470" spans="2:7" ht="9">
      <c r="B470" s="32"/>
      <c r="D470" s="43"/>
      <c r="E470" s="39"/>
      <c r="F470" s="39"/>
      <c r="G470" s="39"/>
    </row>
    <row r="471" spans="2:7" ht="9">
      <c r="B471" s="32"/>
      <c r="D471" s="43"/>
      <c r="E471" s="39"/>
      <c r="F471" s="39"/>
      <c r="G471" s="39"/>
    </row>
    <row r="472" spans="2:7" ht="9">
      <c r="B472" s="32"/>
      <c r="D472" s="43"/>
      <c r="E472" s="39"/>
      <c r="F472" s="39"/>
      <c r="G472" s="39"/>
    </row>
    <row r="473" spans="2:7" ht="9">
      <c r="B473" s="32"/>
      <c r="D473" s="43"/>
      <c r="E473" s="39"/>
      <c r="F473" s="39"/>
      <c r="G473" s="39"/>
    </row>
    <row r="474" spans="2:7" ht="9">
      <c r="B474" s="32"/>
      <c r="D474" s="43"/>
      <c r="E474" s="39"/>
      <c r="F474" s="39"/>
      <c r="G474" s="39"/>
    </row>
    <row r="475" spans="2:7" ht="9">
      <c r="B475" s="32"/>
      <c r="D475" s="43"/>
      <c r="E475" s="39"/>
      <c r="F475" s="39"/>
      <c r="G475" s="39"/>
    </row>
    <row r="476" spans="2:7" ht="9">
      <c r="B476" s="32"/>
      <c r="D476" s="43"/>
      <c r="E476" s="39"/>
      <c r="F476" s="39"/>
      <c r="G476" s="39"/>
    </row>
    <row r="477" spans="2:7" ht="9">
      <c r="B477" s="32"/>
      <c r="D477" s="43"/>
      <c r="E477" s="39"/>
      <c r="F477" s="39"/>
      <c r="G477" s="39"/>
    </row>
    <row r="478" spans="2:7" ht="9">
      <c r="B478" s="32"/>
      <c r="D478" s="43"/>
      <c r="E478" s="39"/>
      <c r="F478" s="39"/>
      <c r="G478" s="39"/>
    </row>
    <row r="479" spans="2:7" ht="9">
      <c r="B479" s="32"/>
      <c r="D479" s="43"/>
      <c r="E479" s="39"/>
      <c r="F479" s="39"/>
      <c r="G479" s="39"/>
    </row>
    <row r="480" spans="2:7" ht="9">
      <c r="B480" s="32"/>
      <c r="D480" s="43"/>
      <c r="E480" s="39"/>
      <c r="F480" s="39"/>
      <c r="G480" s="39"/>
    </row>
    <row r="481" spans="2:7" ht="9">
      <c r="B481" s="32"/>
      <c r="D481" s="43"/>
      <c r="E481" s="39"/>
      <c r="F481" s="39"/>
      <c r="G481" s="39"/>
    </row>
    <row r="482" spans="2:7" ht="9">
      <c r="B482" s="32"/>
      <c r="D482" s="43"/>
      <c r="E482" s="39"/>
      <c r="F482" s="39"/>
      <c r="G482" s="39"/>
    </row>
    <row r="483" spans="2:7" ht="9">
      <c r="B483" s="32"/>
      <c r="D483" s="43"/>
      <c r="E483" s="39"/>
      <c r="F483" s="39"/>
      <c r="G483" s="39"/>
    </row>
    <row r="484" spans="2:7" ht="9">
      <c r="B484" s="32"/>
      <c r="D484" s="43"/>
      <c r="E484" s="39"/>
      <c r="F484" s="39"/>
      <c r="G484" s="39"/>
    </row>
    <row r="485" spans="2:7" ht="9">
      <c r="B485" s="32"/>
      <c r="D485" s="43"/>
      <c r="E485" s="39"/>
      <c r="F485" s="39"/>
      <c r="G485" s="39"/>
    </row>
    <row r="486" spans="2:7" ht="9">
      <c r="B486" s="32"/>
      <c r="D486" s="43"/>
      <c r="E486" s="39"/>
      <c r="F486" s="39"/>
      <c r="G486" s="39"/>
    </row>
    <row r="487" spans="2:7" ht="9">
      <c r="B487" s="32"/>
      <c r="D487" s="43"/>
      <c r="E487" s="39"/>
      <c r="F487" s="39"/>
      <c r="G487" s="39"/>
    </row>
    <row r="488" spans="2:7" ht="9">
      <c r="B488" s="32"/>
      <c r="D488" s="43"/>
      <c r="E488" s="39"/>
      <c r="F488" s="39"/>
      <c r="G488" s="39"/>
    </row>
    <row r="489" spans="2:7" ht="9">
      <c r="B489" s="32"/>
      <c r="D489" s="43"/>
      <c r="E489" s="39"/>
      <c r="F489" s="39"/>
      <c r="G489" s="39"/>
    </row>
    <row r="490" spans="2:7" ht="9">
      <c r="B490" s="32"/>
      <c r="D490" s="43"/>
      <c r="E490" s="39"/>
      <c r="F490" s="39"/>
      <c r="G490" s="39"/>
    </row>
    <row r="491" spans="2:7" ht="9">
      <c r="B491" s="32"/>
      <c r="D491" s="43"/>
      <c r="E491" s="39"/>
      <c r="F491" s="39"/>
      <c r="G491" s="39"/>
    </row>
    <row r="492" spans="2:7" ht="9">
      <c r="B492" s="32"/>
      <c r="D492" s="43"/>
      <c r="E492" s="39"/>
      <c r="F492" s="39"/>
      <c r="G492" s="39"/>
    </row>
    <row r="493" spans="2:7" ht="9">
      <c r="B493" s="32"/>
      <c r="D493" s="43"/>
      <c r="E493" s="39"/>
      <c r="F493" s="39"/>
      <c r="G493" s="39"/>
    </row>
    <row r="494" spans="2:7" ht="9">
      <c r="B494" s="32"/>
      <c r="D494" s="43"/>
      <c r="E494" s="39"/>
      <c r="F494" s="39"/>
      <c r="G494" s="39"/>
    </row>
    <row r="495" spans="2:7" ht="9">
      <c r="B495" s="32"/>
      <c r="D495" s="43"/>
      <c r="E495" s="39"/>
      <c r="F495" s="39"/>
      <c r="G495" s="39"/>
    </row>
    <row r="496" spans="2:7" ht="9">
      <c r="B496" s="32"/>
      <c r="D496" s="43"/>
      <c r="E496" s="39"/>
      <c r="F496" s="39"/>
      <c r="G496" s="39"/>
    </row>
    <row r="497" spans="2:7" ht="9">
      <c r="B497" s="32"/>
      <c r="D497" s="43"/>
      <c r="E497" s="39"/>
      <c r="F497" s="39"/>
      <c r="G497" s="39"/>
    </row>
    <row r="498" spans="2:7" ht="9">
      <c r="B498" s="32"/>
      <c r="D498" s="43"/>
      <c r="E498" s="39"/>
      <c r="F498" s="39"/>
      <c r="G498" s="39"/>
    </row>
    <row r="499" spans="2:7" ht="9">
      <c r="B499" s="32"/>
      <c r="D499" s="43"/>
      <c r="E499" s="39"/>
      <c r="F499" s="39"/>
      <c r="G499" s="39"/>
    </row>
    <row r="500" spans="2:7" ht="9">
      <c r="B500" s="32"/>
      <c r="D500" s="43"/>
      <c r="E500" s="39"/>
      <c r="F500" s="39"/>
      <c r="G500" s="39"/>
    </row>
    <row r="501" spans="2:7" ht="9">
      <c r="B501" s="32"/>
      <c r="D501" s="43"/>
      <c r="E501" s="39"/>
      <c r="F501" s="39"/>
      <c r="G501" s="39"/>
    </row>
    <row r="502" spans="2:7" ht="9">
      <c r="B502" s="32"/>
      <c r="D502" s="43"/>
      <c r="E502" s="39"/>
      <c r="F502" s="39"/>
      <c r="G502" s="39"/>
    </row>
    <row r="503" spans="2:7" ht="9">
      <c r="B503" s="32"/>
      <c r="D503" s="43"/>
      <c r="E503" s="39"/>
      <c r="F503" s="39"/>
      <c r="G503" s="39"/>
    </row>
    <row r="504" spans="2:7" ht="9">
      <c r="B504" s="32"/>
      <c r="D504" s="43"/>
      <c r="E504" s="39"/>
      <c r="F504" s="39"/>
      <c r="G504" s="39"/>
    </row>
    <row r="505" spans="2:7" ht="9">
      <c r="B505" s="32"/>
      <c r="D505" s="43"/>
      <c r="E505" s="39"/>
      <c r="F505" s="39"/>
      <c r="G505" s="39"/>
    </row>
    <row r="506" spans="2:7" ht="9">
      <c r="B506" s="32"/>
      <c r="D506" s="43"/>
      <c r="E506" s="39"/>
      <c r="F506" s="39"/>
      <c r="G506" s="39"/>
    </row>
    <row r="507" spans="2:7" ht="9">
      <c r="B507" s="32"/>
      <c r="D507" s="43"/>
      <c r="E507" s="39"/>
      <c r="F507" s="39"/>
      <c r="G507" s="39"/>
    </row>
    <row r="508" spans="2:7" ht="9">
      <c r="B508" s="32"/>
      <c r="D508" s="43"/>
      <c r="E508" s="39"/>
      <c r="F508" s="39"/>
      <c r="G508" s="39"/>
    </row>
    <row r="509" spans="2:7" ht="9">
      <c r="B509" s="32"/>
      <c r="D509" s="43"/>
      <c r="E509" s="39"/>
      <c r="F509" s="39"/>
      <c r="G509" s="39"/>
    </row>
    <row r="510" spans="2:7" ht="9">
      <c r="B510" s="32"/>
      <c r="D510" s="43"/>
      <c r="E510" s="39"/>
      <c r="F510" s="39"/>
      <c r="G510" s="39"/>
    </row>
    <row r="511" spans="2:7" ht="9">
      <c r="B511" s="32"/>
      <c r="D511" s="43"/>
      <c r="E511" s="39"/>
      <c r="F511" s="39"/>
      <c r="G511" s="39"/>
    </row>
    <row r="512" spans="2:7" ht="9">
      <c r="B512" s="32"/>
      <c r="D512" s="43"/>
      <c r="E512" s="39"/>
      <c r="F512" s="39"/>
      <c r="G512" s="39"/>
    </row>
    <row r="513" spans="2:7" ht="9">
      <c r="B513" s="32"/>
      <c r="D513" s="43"/>
      <c r="E513" s="39"/>
      <c r="F513" s="39"/>
      <c r="G513" s="39"/>
    </row>
    <row r="514" spans="2:7" ht="9">
      <c r="B514" s="32"/>
      <c r="D514" s="43"/>
      <c r="E514" s="39"/>
      <c r="F514" s="39"/>
      <c r="G514" s="39"/>
    </row>
    <row r="515" spans="2:7" ht="9">
      <c r="B515" s="32"/>
      <c r="D515" s="43"/>
      <c r="E515" s="39"/>
      <c r="F515" s="39"/>
      <c r="G515" s="39"/>
    </row>
    <row r="516" spans="2:7" ht="9">
      <c r="B516" s="32"/>
      <c r="D516" s="43"/>
      <c r="E516" s="39"/>
      <c r="F516" s="39"/>
      <c r="G516" s="39"/>
    </row>
    <row r="517" spans="2:7" ht="9">
      <c r="B517" s="32"/>
      <c r="D517" s="43"/>
      <c r="E517" s="39"/>
      <c r="F517" s="39"/>
      <c r="G517" s="39"/>
    </row>
    <row r="518" spans="2:7" ht="9">
      <c r="B518" s="32"/>
      <c r="D518" s="43"/>
      <c r="E518" s="39"/>
      <c r="F518" s="39"/>
      <c r="G518" s="39"/>
    </row>
    <row r="519" spans="2:7" ht="9">
      <c r="B519" s="32"/>
      <c r="D519" s="43"/>
      <c r="E519" s="39"/>
      <c r="F519" s="39"/>
      <c r="G519" s="39"/>
    </row>
    <row r="520" spans="2:7" ht="9">
      <c r="B520" s="32"/>
      <c r="D520" s="43"/>
      <c r="E520" s="39"/>
      <c r="F520" s="39"/>
      <c r="G520" s="39"/>
    </row>
    <row r="521" spans="2:7" ht="9">
      <c r="B521" s="32"/>
      <c r="D521" s="43"/>
      <c r="E521" s="39"/>
      <c r="F521" s="39"/>
      <c r="G521" s="39"/>
    </row>
    <row r="522" spans="2:7" ht="9">
      <c r="B522" s="32"/>
      <c r="D522" s="43"/>
      <c r="E522" s="39"/>
      <c r="F522" s="39"/>
      <c r="G522" s="39"/>
    </row>
    <row r="523" spans="2:7" ht="9">
      <c r="B523" s="32"/>
      <c r="D523" s="43"/>
      <c r="E523" s="39"/>
      <c r="F523" s="39"/>
      <c r="G523" s="39"/>
    </row>
    <row r="524" spans="2:7" ht="9">
      <c r="B524" s="32"/>
      <c r="D524" s="43"/>
      <c r="E524" s="39"/>
      <c r="F524" s="39"/>
      <c r="G524" s="39"/>
    </row>
    <row r="525" spans="2:7" ht="9">
      <c r="B525" s="32"/>
      <c r="D525" s="43"/>
      <c r="E525" s="39"/>
      <c r="F525" s="39"/>
      <c r="G525" s="39"/>
    </row>
    <row r="526" spans="2:7" ht="9">
      <c r="B526" s="32"/>
      <c r="D526" s="43"/>
      <c r="E526" s="39"/>
      <c r="F526" s="39"/>
      <c r="G526" s="39"/>
    </row>
    <row r="527" spans="2:7" ht="9">
      <c r="B527" s="32"/>
      <c r="D527" s="43"/>
      <c r="E527" s="39"/>
      <c r="F527" s="39"/>
      <c r="G527" s="39"/>
    </row>
    <row r="528" spans="2:7" ht="9">
      <c r="B528" s="32"/>
      <c r="D528" s="43"/>
      <c r="E528" s="39"/>
      <c r="F528" s="39"/>
      <c r="G528" s="39"/>
    </row>
    <row r="529" spans="2:7" ht="9">
      <c r="B529" s="32"/>
      <c r="D529" s="43"/>
      <c r="E529" s="39"/>
      <c r="F529" s="39"/>
      <c r="G529" s="39"/>
    </row>
    <row r="530" spans="2:7" ht="9">
      <c r="B530" s="32"/>
      <c r="D530" s="43"/>
      <c r="E530" s="39"/>
      <c r="F530" s="39"/>
      <c r="G530" s="39"/>
    </row>
    <row r="531" spans="2:7" ht="9">
      <c r="B531" s="32"/>
      <c r="D531" s="43"/>
      <c r="E531" s="39"/>
      <c r="F531" s="39"/>
      <c r="G531" s="39"/>
    </row>
    <row r="532" spans="2:7" ht="9">
      <c r="B532" s="32"/>
      <c r="D532" s="43"/>
      <c r="E532" s="39"/>
      <c r="F532" s="39"/>
      <c r="G532" s="39"/>
    </row>
    <row r="533" spans="2:7" ht="9">
      <c r="B533" s="32"/>
      <c r="D533" s="43"/>
      <c r="E533" s="39"/>
      <c r="F533" s="39"/>
      <c r="G533" s="39"/>
    </row>
    <row r="534" spans="2:7" ht="9">
      <c r="B534" s="32"/>
      <c r="D534" s="43"/>
      <c r="E534" s="39"/>
      <c r="F534" s="39"/>
      <c r="G534" s="39"/>
    </row>
    <row r="535" spans="2:7" ht="9">
      <c r="B535" s="32"/>
      <c r="D535" s="43"/>
      <c r="E535" s="39"/>
      <c r="F535" s="39"/>
      <c r="G535" s="39"/>
    </row>
    <row r="536" spans="2:7" ht="9">
      <c r="B536" s="32"/>
      <c r="D536" s="43"/>
      <c r="E536" s="39"/>
      <c r="F536" s="39"/>
      <c r="G536" s="39"/>
    </row>
    <row r="537" spans="2:7" ht="9">
      <c r="B537" s="32"/>
      <c r="D537" s="43"/>
      <c r="E537" s="39"/>
      <c r="F537" s="39"/>
      <c r="G537" s="39"/>
    </row>
    <row r="538" spans="2:7" ht="9">
      <c r="B538" s="32"/>
      <c r="D538" s="43"/>
      <c r="E538" s="39"/>
      <c r="F538" s="39"/>
      <c r="G538" s="39"/>
    </row>
    <row r="539" spans="2:7" ht="9">
      <c r="B539" s="32"/>
      <c r="D539" s="43"/>
      <c r="E539" s="39"/>
      <c r="F539" s="39"/>
      <c r="G539" s="39"/>
    </row>
    <row r="540" spans="2:7" ht="9">
      <c r="B540" s="32"/>
      <c r="D540" s="43"/>
      <c r="E540" s="39"/>
      <c r="F540" s="39"/>
      <c r="G540" s="39"/>
    </row>
    <row r="541" spans="2:7" ht="9">
      <c r="B541" s="32"/>
      <c r="D541" s="43"/>
      <c r="E541" s="39"/>
      <c r="F541" s="39"/>
      <c r="G541" s="39"/>
    </row>
    <row r="542" spans="2:7" ht="9">
      <c r="B542" s="32"/>
      <c r="D542" s="43"/>
      <c r="E542" s="39"/>
      <c r="F542" s="39"/>
      <c r="G542" s="39"/>
    </row>
    <row r="543" spans="2:7" ht="9">
      <c r="B543" s="32"/>
      <c r="D543" s="43"/>
      <c r="E543" s="39"/>
      <c r="F543" s="39"/>
      <c r="G543" s="39"/>
    </row>
    <row r="544" spans="2:7" ht="9">
      <c r="B544" s="32"/>
      <c r="D544" s="43"/>
      <c r="E544" s="39"/>
      <c r="F544" s="39"/>
      <c r="G544" s="39"/>
    </row>
    <row r="545" spans="2:7" ht="9">
      <c r="B545" s="32"/>
      <c r="D545" s="43"/>
      <c r="E545" s="39"/>
      <c r="F545" s="39"/>
      <c r="G545" s="39"/>
    </row>
    <row r="546" spans="2:7" ht="9">
      <c r="B546" s="32"/>
      <c r="D546" s="43"/>
      <c r="E546" s="39"/>
      <c r="F546" s="39"/>
      <c r="G546" s="39"/>
    </row>
    <row r="547" spans="2:7" ht="9">
      <c r="B547" s="32"/>
      <c r="D547" s="43"/>
      <c r="E547" s="39"/>
      <c r="F547" s="39"/>
      <c r="G547" s="39"/>
    </row>
    <row r="548" spans="2:7" ht="9">
      <c r="B548" s="32"/>
      <c r="D548" s="43"/>
      <c r="E548" s="39"/>
      <c r="F548" s="39"/>
      <c r="G548" s="39"/>
    </row>
    <row r="549" spans="2:7" ht="9">
      <c r="B549" s="32"/>
      <c r="D549" s="43"/>
      <c r="E549" s="39"/>
      <c r="F549" s="39"/>
      <c r="G549" s="39"/>
    </row>
    <row r="550" spans="2:7" ht="9">
      <c r="B550" s="32"/>
      <c r="D550" s="43"/>
      <c r="E550" s="39"/>
      <c r="F550" s="39"/>
      <c r="G550" s="39"/>
    </row>
    <row r="551" spans="2:7" ht="9">
      <c r="B551" s="32"/>
      <c r="D551" s="43"/>
      <c r="E551" s="39"/>
      <c r="F551" s="39"/>
      <c r="G551" s="39"/>
    </row>
    <row r="552" spans="2:7" ht="9">
      <c r="B552" s="32"/>
      <c r="D552" s="43"/>
      <c r="E552" s="39"/>
      <c r="F552" s="39"/>
      <c r="G552" s="39"/>
    </row>
    <row r="553" spans="2:7" ht="9">
      <c r="B553" s="32"/>
      <c r="D553" s="43"/>
      <c r="E553" s="39"/>
      <c r="F553" s="39"/>
      <c r="G553" s="39"/>
    </row>
    <row r="554" spans="2:7" ht="9">
      <c r="B554" s="32"/>
      <c r="D554" s="43"/>
      <c r="E554" s="39"/>
      <c r="F554" s="39"/>
      <c r="G554" s="39"/>
    </row>
    <row r="555" spans="2:7" ht="9">
      <c r="B555" s="32"/>
      <c r="D555" s="43"/>
      <c r="E555" s="39"/>
      <c r="F555" s="39"/>
      <c r="G555" s="39"/>
    </row>
    <row r="556" spans="2:7" ht="9">
      <c r="B556" s="32"/>
      <c r="D556" s="43"/>
      <c r="E556" s="39"/>
      <c r="F556" s="39"/>
      <c r="G556" s="39"/>
    </row>
    <row r="557" spans="2:7" ht="9">
      <c r="B557" s="32"/>
      <c r="D557" s="43"/>
      <c r="E557" s="39"/>
      <c r="F557" s="39"/>
      <c r="G557" s="39"/>
    </row>
    <row r="558" spans="2:7" ht="9">
      <c r="B558" s="32"/>
      <c r="D558" s="43"/>
      <c r="E558" s="39"/>
      <c r="F558" s="39"/>
      <c r="G558" s="39"/>
    </row>
    <row r="559" spans="2:7" ht="9">
      <c r="B559" s="32"/>
      <c r="D559" s="43"/>
      <c r="E559" s="39"/>
      <c r="F559" s="39"/>
      <c r="G559" s="39"/>
    </row>
    <row r="560" spans="2:7" ht="9">
      <c r="B560" s="32"/>
      <c r="D560" s="43"/>
      <c r="E560" s="39"/>
      <c r="F560" s="39"/>
      <c r="G560" s="39"/>
    </row>
    <row r="561" spans="2:7" ht="9">
      <c r="B561" s="32"/>
      <c r="D561" s="43"/>
      <c r="E561" s="39"/>
      <c r="F561" s="39"/>
      <c r="G561" s="39"/>
    </row>
    <row r="562" spans="2:7" ht="9">
      <c r="B562" s="32"/>
      <c r="D562" s="43"/>
      <c r="E562" s="39"/>
      <c r="F562" s="39"/>
      <c r="G562" s="39"/>
    </row>
    <row r="563" spans="2:7" ht="9">
      <c r="B563" s="32"/>
      <c r="D563" s="43"/>
      <c r="E563" s="39"/>
      <c r="F563" s="39"/>
      <c r="G563" s="39"/>
    </row>
    <row r="564" spans="2:7" ht="9">
      <c r="B564" s="32"/>
      <c r="D564" s="43"/>
      <c r="E564" s="39"/>
      <c r="F564" s="39"/>
      <c r="G564" s="39"/>
    </row>
    <row r="565" spans="2:7" ht="9">
      <c r="B565" s="32"/>
      <c r="D565" s="43"/>
      <c r="E565" s="39"/>
      <c r="F565" s="39"/>
      <c r="G565" s="39"/>
    </row>
    <row r="566" spans="2:7" ht="9">
      <c r="B566" s="32"/>
      <c r="D566" s="43"/>
      <c r="E566" s="39"/>
      <c r="F566" s="39"/>
      <c r="G566" s="39"/>
    </row>
    <row r="567" spans="2:7" ht="9">
      <c r="B567" s="32"/>
      <c r="D567" s="43"/>
      <c r="E567" s="39"/>
      <c r="F567" s="39"/>
      <c r="G567" s="39"/>
    </row>
    <row r="568" spans="2:7" ht="9">
      <c r="B568" s="32"/>
      <c r="D568" s="43"/>
      <c r="E568" s="39"/>
      <c r="F568" s="39"/>
      <c r="G568" s="39"/>
    </row>
    <row r="569" spans="2:7" ht="9">
      <c r="B569" s="32"/>
      <c r="D569" s="43"/>
      <c r="E569" s="39"/>
      <c r="F569" s="39"/>
      <c r="G569" s="39"/>
    </row>
    <row r="570" spans="2:7" ht="9">
      <c r="B570" s="32"/>
      <c r="D570" s="43"/>
      <c r="E570" s="39"/>
      <c r="F570" s="39"/>
      <c r="G570" s="39"/>
    </row>
    <row r="571" spans="2:7" ht="9">
      <c r="B571" s="32"/>
      <c r="D571" s="43"/>
      <c r="E571" s="39"/>
      <c r="F571" s="39"/>
      <c r="G571" s="39"/>
    </row>
    <row r="572" spans="2:7" ht="9">
      <c r="B572" s="32"/>
      <c r="D572" s="43"/>
      <c r="E572" s="39"/>
      <c r="F572" s="39"/>
      <c r="G572" s="39"/>
    </row>
    <row r="573" spans="2:7" ht="9">
      <c r="B573" s="32"/>
      <c r="D573" s="43"/>
      <c r="E573" s="39"/>
      <c r="F573" s="39"/>
      <c r="G573" s="39"/>
    </row>
    <row r="574" spans="2:7" ht="9">
      <c r="B574" s="32"/>
      <c r="D574" s="43"/>
      <c r="E574" s="39"/>
      <c r="F574" s="39"/>
      <c r="G574" s="39"/>
    </row>
    <row r="575" spans="2:7" ht="9">
      <c r="B575" s="32"/>
      <c r="D575" s="43"/>
      <c r="E575" s="39"/>
      <c r="F575" s="39"/>
      <c r="G575" s="39"/>
    </row>
    <row r="576" spans="2:7" ht="9">
      <c r="B576" s="32"/>
      <c r="D576" s="43"/>
      <c r="E576" s="39"/>
      <c r="F576" s="39"/>
      <c r="G576" s="39"/>
    </row>
    <row r="577" spans="2:7" ht="9">
      <c r="B577" s="32"/>
      <c r="D577" s="43"/>
      <c r="E577" s="39"/>
      <c r="F577" s="39"/>
      <c r="G577" s="39"/>
    </row>
    <row r="578" spans="2:7" ht="9">
      <c r="B578" s="32"/>
      <c r="D578" s="43"/>
      <c r="E578" s="39"/>
      <c r="F578" s="39"/>
      <c r="G578" s="39"/>
    </row>
    <row r="579" spans="2:7" ht="9">
      <c r="B579" s="32"/>
      <c r="D579" s="43"/>
      <c r="E579" s="39"/>
      <c r="F579" s="39"/>
      <c r="G579" s="39"/>
    </row>
    <row r="580" spans="2:7" ht="9">
      <c r="B580" s="32"/>
      <c r="D580" s="43"/>
      <c r="E580" s="39"/>
      <c r="F580" s="39"/>
      <c r="G580" s="39"/>
    </row>
    <row r="581" ht="9">
      <c r="B581" s="32"/>
    </row>
    <row r="582" ht="9">
      <c r="B582" s="32"/>
    </row>
    <row r="583" ht="9">
      <c r="B583" s="32"/>
    </row>
    <row r="584" ht="9">
      <c r="B584" s="32"/>
    </row>
    <row r="585" ht="9">
      <c r="B585" s="32"/>
    </row>
    <row r="586" ht="9">
      <c r="B586" s="32"/>
    </row>
    <row r="587" ht="9">
      <c r="B587" s="32"/>
    </row>
    <row r="588" ht="9">
      <c r="B588" s="32"/>
    </row>
    <row r="589" ht="9">
      <c r="B589" s="32"/>
    </row>
    <row r="590" ht="9">
      <c r="B590" s="32"/>
    </row>
  </sheetData>
  <sheetProtection/>
  <mergeCells count="2">
    <mergeCell ref="A9:G9"/>
    <mergeCell ref="A3:B3"/>
  </mergeCells>
  <printOptions horizontalCentered="1"/>
  <pageMargins left="0.5905511811023623" right="0.5905511811023623" top="0.7874015748031497" bottom="0.7874015748031497" header="0.31496062992125984" footer="0.31496062992125984"/>
  <pageSetup fitToHeight="3" fitToWidth="0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2022-11-11T16:13:17Z</cp:lastPrinted>
  <dcterms:created xsi:type="dcterms:W3CDTF">2017-12-05T18:01:17Z</dcterms:created>
  <dcterms:modified xsi:type="dcterms:W3CDTF">2022-11-11T16:13:47Z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